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uronextfra-my.sharepoint.com/personal/ojovic_euronext_com/Documents/Bureau/"/>
    </mc:Choice>
  </mc:AlternateContent>
  <xr:revisionPtr revIDLastSave="0" documentId="8_{25BC58AE-B689-40A9-93CE-D38D39241797}" xr6:coauthVersionLast="47" xr6:coauthVersionMax="47" xr10:uidLastSave="{00000000-0000-0000-0000-000000000000}"/>
  <bookViews>
    <workbookView xWindow="-120" yWindow="-18120" windowWidth="29040" windowHeight="17640" xr2:uid="{00000000-000D-0000-FFFF-FFFF00000000}"/>
  </bookViews>
  <sheets>
    <sheet name="In NOK" sheetId="2" r:id="rId1"/>
  </sheets>
  <definedNames>
    <definedName name="_xlnm._FilterDatabase" localSheetId="0" hidden="1">'In NOK'!$A$1:$AE$337</definedName>
    <definedName name="stats_valeur_2022_1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" i="2" l="1"/>
  <c r="Q4" i="2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2" i="2"/>
  <c r="R237" i="2"/>
  <c r="R245" i="2"/>
  <c r="R253" i="2"/>
  <c r="R261" i="2"/>
  <c r="R269" i="2"/>
  <c r="R277" i="2"/>
  <c r="R285" i="2"/>
  <c r="R293" i="2"/>
  <c r="R301" i="2"/>
  <c r="R309" i="2"/>
  <c r="T310" i="2"/>
  <c r="R312" i="2"/>
  <c r="T316" i="2"/>
  <c r="R317" i="2"/>
  <c r="R318" i="2"/>
  <c r="R320" i="2"/>
  <c r="R324" i="2"/>
  <c r="R325" i="2"/>
  <c r="T326" i="2"/>
  <c r="R328" i="2"/>
  <c r="R331" i="2"/>
  <c r="R333" i="2"/>
  <c r="R334" i="2"/>
  <c r="R336" i="2"/>
  <c r="R3" i="2"/>
  <c r="R4" i="2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97" i="2"/>
  <c r="R98" i="2"/>
  <c r="R99" i="2"/>
  <c r="R100" i="2"/>
  <c r="R101" i="2"/>
  <c r="R102" i="2"/>
  <c r="R103" i="2"/>
  <c r="R104" i="2"/>
  <c r="R105" i="2"/>
  <c r="R106" i="2"/>
  <c r="R107" i="2"/>
  <c r="R108" i="2"/>
  <c r="R109" i="2"/>
  <c r="R110" i="2"/>
  <c r="R111" i="2"/>
  <c r="R112" i="2"/>
  <c r="R113" i="2"/>
  <c r="R114" i="2"/>
  <c r="R115" i="2"/>
  <c r="R116" i="2"/>
  <c r="R117" i="2"/>
  <c r="R118" i="2"/>
  <c r="R119" i="2"/>
  <c r="R120" i="2"/>
  <c r="R121" i="2"/>
  <c r="R122" i="2"/>
  <c r="R123" i="2"/>
  <c r="R124" i="2"/>
  <c r="R125" i="2"/>
  <c r="R126" i="2"/>
  <c r="R127" i="2"/>
  <c r="R128" i="2"/>
  <c r="R129" i="2"/>
  <c r="R130" i="2"/>
  <c r="R131" i="2"/>
  <c r="R132" i="2"/>
  <c r="R133" i="2"/>
  <c r="R134" i="2"/>
  <c r="R135" i="2"/>
  <c r="R136" i="2"/>
  <c r="R137" i="2"/>
  <c r="R138" i="2"/>
  <c r="R139" i="2"/>
  <c r="R140" i="2"/>
  <c r="R141" i="2"/>
  <c r="R142" i="2"/>
  <c r="R143" i="2"/>
  <c r="R144" i="2"/>
  <c r="R145" i="2"/>
  <c r="R146" i="2"/>
  <c r="R147" i="2"/>
  <c r="R148" i="2"/>
  <c r="R149" i="2"/>
  <c r="R150" i="2"/>
  <c r="R151" i="2"/>
  <c r="R152" i="2"/>
  <c r="R153" i="2"/>
  <c r="R154" i="2"/>
  <c r="R155" i="2"/>
  <c r="R156" i="2"/>
  <c r="R157" i="2"/>
  <c r="R158" i="2"/>
  <c r="R159" i="2"/>
  <c r="R160" i="2"/>
  <c r="R161" i="2"/>
  <c r="R162" i="2"/>
  <c r="R163" i="2"/>
  <c r="R164" i="2"/>
  <c r="R165" i="2"/>
  <c r="R166" i="2"/>
  <c r="R167" i="2"/>
  <c r="R168" i="2"/>
  <c r="R169" i="2"/>
  <c r="R170" i="2"/>
  <c r="R171" i="2"/>
  <c r="R172" i="2"/>
  <c r="R173" i="2"/>
  <c r="R174" i="2"/>
  <c r="R175" i="2"/>
  <c r="R176" i="2"/>
  <c r="R177" i="2"/>
  <c r="R178" i="2"/>
  <c r="R179" i="2"/>
  <c r="R180" i="2"/>
  <c r="R181" i="2"/>
  <c r="R182" i="2"/>
  <c r="R183" i="2"/>
  <c r="R184" i="2"/>
  <c r="R185" i="2"/>
  <c r="R186" i="2"/>
  <c r="R187" i="2"/>
  <c r="R188" i="2"/>
  <c r="R189" i="2"/>
  <c r="R190" i="2"/>
  <c r="R191" i="2"/>
  <c r="R192" i="2"/>
  <c r="R193" i="2"/>
  <c r="R194" i="2"/>
  <c r="R195" i="2"/>
  <c r="R196" i="2"/>
  <c r="R197" i="2"/>
  <c r="R198" i="2"/>
  <c r="R199" i="2"/>
  <c r="R200" i="2"/>
  <c r="R201" i="2"/>
  <c r="R202" i="2"/>
  <c r="R203" i="2"/>
  <c r="R204" i="2"/>
  <c r="R205" i="2"/>
  <c r="R206" i="2"/>
  <c r="R207" i="2"/>
  <c r="R208" i="2"/>
  <c r="R209" i="2"/>
  <c r="R210" i="2"/>
  <c r="R211" i="2"/>
  <c r="R212" i="2"/>
  <c r="R213" i="2"/>
  <c r="R214" i="2"/>
  <c r="R215" i="2"/>
  <c r="R216" i="2"/>
  <c r="R217" i="2"/>
  <c r="R218" i="2"/>
  <c r="R219" i="2"/>
  <c r="R220" i="2"/>
  <c r="R221" i="2"/>
  <c r="R222" i="2"/>
  <c r="R223" i="2"/>
  <c r="R224" i="2"/>
  <c r="R225" i="2"/>
  <c r="R226" i="2"/>
  <c r="R227" i="2"/>
  <c r="R228" i="2"/>
  <c r="R229" i="2"/>
  <c r="R230" i="2"/>
  <c r="R231" i="2"/>
  <c r="R232" i="2"/>
  <c r="R233" i="2"/>
  <c r="R234" i="2"/>
  <c r="R235" i="2"/>
  <c r="R236" i="2"/>
  <c r="R238" i="2"/>
  <c r="R239" i="2"/>
  <c r="R240" i="2"/>
  <c r="R241" i="2"/>
  <c r="R242" i="2"/>
  <c r="R243" i="2"/>
  <c r="R244" i="2"/>
  <c r="R246" i="2"/>
  <c r="R247" i="2"/>
  <c r="R248" i="2"/>
  <c r="R249" i="2"/>
  <c r="R250" i="2"/>
  <c r="R251" i="2"/>
  <c r="R252" i="2"/>
  <c r="R254" i="2"/>
  <c r="R255" i="2"/>
  <c r="R256" i="2"/>
  <c r="R257" i="2"/>
  <c r="R258" i="2"/>
  <c r="R259" i="2"/>
  <c r="R260" i="2"/>
  <c r="R262" i="2"/>
  <c r="R263" i="2"/>
  <c r="R264" i="2"/>
  <c r="R265" i="2"/>
  <c r="R266" i="2"/>
  <c r="R267" i="2"/>
  <c r="R268" i="2"/>
  <c r="R270" i="2"/>
  <c r="R271" i="2"/>
  <c r="R272" i="2"/>
  <c r="R273" i="2"/>
  <c r="R274" i="2"/>
  <c r="R275" i="2"/>
  <c r="R276" i="2"/>
  <c r="R278" i="2"/>
  <c r="R279" i="2"/>
  <c r="R280" i="2"/>
  <c r="R281" i="2"/>
  <c r="R282" i="2"/>
  <c r="R283" i="2"/>
  <c r="R284" i="2"/>
  <c r="R286" i="2"/>
  <c r="R287" i="2"/>
  <c r="R288" i="2"/>
  <c r="R289" i="2"/>
  <c r="R290" i="2"/>
  <c r="R291" i="2"/>
  <c r="R292" i="2"/>
  <c r="R294" i="2"/>
  <c r="R295" i="2"/>
  <c r="R296" i="2"/>
  <c r="R297" i="2"/>
  <c r="R298" i="2"/>
  <c r="R299" i="2"/>
  <c r="R300" i="2"/>
  <c r="R302" i="2"/>
  <c r="R303" i="2"/>
  <c r="R304" i="2"/>
  <c r="R305" i="2"/>
  <c r="R306" i="2"/>
  <c r="R307" i="2"/>
  <c r="R308" i="2"/>
  <c r="R311" i="2"/>
  <c r="R313" i="2"/>
  <c r="R314" i="2"/>
  <c r="R315" i="2"/>
  <c r="R319" i="2"/>
  <c r="R321" i="2"/>
  <c r="R322" i="2"/>
  <c r="R323" i="2"/>
  <c r="R327" i="2"/>
  <c r="R329" i="2"/>
  <c r="R330" i="2"/>
  <c r="R332" i="2"/>
  <c r="R335" i="2"/>
  <c r="R337" i="2"/>
  <c r="T3" i="2"/>
  <c r="T4" i="2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102" i="2"/>
  <c r="T103" i="2"/>
  <c r="T104" i="2"/>
  <c r="T105" i="2"/>
  <c r="T106" i="2"/>
  <c r="T107" i="2"/>
  <c r="T108" i="2"/>
  <c r="T109" i="2"/>
  <c r="T110" i="2"/>
  <c r="T111" i="2"/>
  <c r="T112" i="2"/>
  <c r="T113" i="2"/>
  <c r="T114" i="2"/>
  <c r="T115" i="2"/>
  <c r="T116" i="2"/>
  <c r="T117" i="2"/>
  <c r="T118" i="2"/>
  <c r="T119" i="2"/>
  <c r="T120" i="2"/>
  <c r="T121" i="2"/>
  <c r="T122" i="2"/>
  <c r="T123" i="2"/>
  <c r="T124" i="2"/>
  <c r="T125" i="2"/>
  <c r="T126" i="2"/>
  <c r="T127" i="2"/>
  <c r="T128" i="2"/>
  <c r="T129" i="2"/>
  <c r="T130" i="2"/>
  <c r="T131" i="2"/>
  <c r="T132" i="2"/>
  <c r="T133" i="2"/>
  <c r="T134" i="2"/>
  <c r="T135" i="2"/>
  <c r="T136" i="2"/>
  <c r="T137" i="2"/>
  <c r="T138" i="2"/>
  <c r="T139" i="2"/>
  <c r="T140" i="2"/>
  <c r="T141" i="2"/>
  <c r="T142" i="2"/>
  <c r="T143" i="2"/>
  <c r="T144" i="2"/>
  <c r="T145" i="2"/>
  <c r="T146" i="2"/>
  <c r="T147" i="2"/>
  <c r="T148" i="2"/>
  <c r="T149" i="2"/>
  <c r="T150" i="2"/>
  <c r="T151" i="2"/>
  <c r="T152" i="2"/>
  <c r="T153" i="2"/>
  <c r="T154" i="2"/>
  <c r="T155" i="2"/>
  <c r="T156" i="2"/>
  <c r="T157" i="2"/>
  <c r="T158" i="2"/>
  <c r="T159" i="2"/>
  <c r="T160" i="2"/>
  <c r="T161" i="2"/>
  <c r="T162" i="2"/>
  <c r="T163" i="2"/>
  <c r="T164" i="2"/>
  <c r="T165" i="2"/>
  <c r="T166" i="2"/>
  <c r="T167" i="2"/>
  <c r="T168" i="2"/>
  <c r="T169" i="2"/>
  <c r="T170" i="2"/>
  <c r="T171" i="2"/>
  <c r="T172" i="2"/>
  <c r="T173" i="2"/>
  <c r="T174" i="2"/>
  <c r="T175" i="2"/>
  <c r="T176" i="2"/>
  <c r="T177" i="2"/>
  <c r="T178" i="2"/>
  <c r="T179" i="2"/>
  <c r="T180" i="2"/>
  <c r="T181" i="2"/>
  <c r="T182" i="2"/>
  <c r="T183" i="2"/>
  <c r="T184" i="2"/>
  <c r="T185" i="2"/>
  <c r="T186" i="2"/>
  <c r="T187" i="2"/>
  <c r="T188" i="2"/>
  <c r="T189" i="2"/>
  <c r="T190" i="2"/>
  <c r="T191" i="2"/>
  <c r="T192" i="2"/>
  <c r="T193" i="2"/>
  <c r="T194" i="2"/>
  <c r="T195" i="2"/>
  <c r="T196" i="2"/>
  <c r="T197" i="2"/>
  <c r="T198" i="2"/>
  <c r="T199" i="2"/>
  <c r="T200" i="2"/>
  <c r="T201" i="2"/>
  <c r="T202" i="2"/>
  <c r="T203" i="2"/>
  <c r="T204" i="2"/>
  <c r="T205" i="2"/>
  <c r="T206" i="2"/>
  <c r="T207" i="2"/>
  <c r="T208" i="2"/>
  <c r="T209" i="2"/>
  <c r="T210" i="2"/>
  <c r="T211" i="2"/>
  <c r="T212" i="2"/>
  <c r="T213" i="2"/>
  <c r="T214" i="2"/>
  <c r="T215" i="2"/>
  <c r="T216" i="2"/>
  <c r="T217" i="2"/>
  <c r="T218" i="2"/>
  <c r="T219" i="2"/>
  <c r="T220" i="2"/>
  <c r="T221" i="2"/>
  <c r="T222" i="2"/>
  <c r="T223" i="2"/>
  <c r="T224" i="2"/>
  <c r="T225" i="2"/>
  <c r="T226" i="2"/>
  <c r="T227" i="2"/>
  <c r="T228" i="2"/>
  <c r="T229" i="2"/>
  <c r="T230" i="2"/>
  <c r="T231" i="2"/>
  <c r="T232" i="2"/>
  <c r="T233" i="2"/>
  <c r="T234" i="2"/>
  <c r="T235" i="2"/>
  <c r="T236" i="2"/>
  <c r="T238" i="2"/>
  <c r="T239" i="2"/>
  <c r="T240" i="2"/>
  <c r="T241" i="2"/>
  <c r="T242" i="2"/>
  <c r="T243" i="2"/>
  <c r="T244" i="2"/>
  <c r="T246" i="2"/>
  <c r="T247" i="2"/>
  <c r="T248" i="2"/>
  <c r="T249" i="2"/>
  <c r="T250" i="2"/>
  <c r="T251" i="2"/>
  <c r="T252" i="2"/>
  <c r="T254" i="2"/>
  <c r="T255" i="2"/>
  <c r="T256" i="2"/>
  <c r="T257" i="2"/>
  <c r="T258" i="2"/>
  <c r="T259" i="2"/>
  <c r="T260" i="2"/>
  <c r="T262" i="2"/>
  <c r="T263" i="2"/>
  <c r="T264" i="2"/>
  <c r="T265" i="2"/>
  <c r="T266" i="2"/>
  <c r="T267" i="2"/>
  <c r="T268" i="2"/>
  <c r="T270" i="2"/>
  <c r="T271" i="2"/>
  <c r="T272" i="2"/>
  <c r="T273" i="2"/>
  <c r="T274" i="2"/>
  <c r="T275" i="2"/>
  <c r="T276" i="2"/>
  <c r="T278" i="2"/>
  <c r="T279" i="2"/>
  <c r="T280" i="2"/>
  <c r="T281" i="2"/>
  <c r="T282" i="2"/>
  <c r="T283" i="2"/>
  <c r="T284" i="2"/>
  <c r="T286" i="2"/>
  <c r="T287" i="2"/>
  <c r="T288" i="2"/>
  <c r="T289" i="2"/>
  <c r="T290" i="2"/>
  <c r="T291" i="2"/>
  <c r="T292" i="2"/>
  <c r="T294" i="2"/>
  <c r="T295" i="2"/>
  <c r="T296" i="2"/>
  <c r="T297" i="2"/>
  <c r="T298" i="2"/>
  <c r="T299" i="2"/>
  <c r="T300" i="2"/>
  <c r="T302" i="2"/>
  <c r="T303" i="2"/>
  <c r="T304" i="2"/>
  <c r="T305" i="2"/>
  <c r="T306" i="2"/>
  <c r="T307" i="2"/>
  <c r="T308" i="2"/>
  <c r="T311" i="2"/>
  <c r="T313" i="2"/>
  <c r="T314" i="2"/>
  <c r="T315" i="2"/>
  <c r="T319" i="2"/>
  <c r="T321" i="2"/>
  <c r="T322" i="2"/>
  <c r="T323" i="2"/>
  <c r="T324" i="2"/>
  <c r="T327" i="2"/>
  <c r="T329" i="2"/>
  <c r="T330" i="2"/>
  <c r="T332" i="2"/>
  <c r="T335" i="2"/>
  <c r="T337" i="2"/>
  <c r="AE3" i="2"/>
  <c r="AE4" i="2"/>
  <c r="AE5" i="2"/>
  <c r="AE6" i="2"/>
  <c r="AE7" i="2"/>
  <c r="AE8" i="2"/>
  <c r="AE9" i="2"/>
  <c r="AE10" i="2"/>
  <c r="AE11" i="2"/>
  <c r="AE12" i="2"/>
  <c r="AE13" i="2"/>
  <c r="AE14" i="2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32" i="2"/>
  <c r="AE33" i="2"/>
  <c r="AE34" i="2"/>
  <c r="AE35" i="2"/>
  <c r="AE36" i="2"/>
  <c r="AE37" i="2"/>
  <c r="AE38" i="2"/>
  <c r="AE39" i="2"/>
  <c r="AE40" i="2"/>
  <c r="AE41" i="2"/>
  <c r="AE42" i="2"/>
  <c r="AE43" i="2"/>
  <c r="AE44" i="2"/>
  <c r="AE45" i="2"/>
  <c r="AE46" i="2"/>
  <c r="AE47" i="2"/>
  <c r="AE48" i="2"/>
  <c r="AE49" i="2"/>
  <c r="AE50" i="2"/>
  <c r="AE51" i="2"/>
  <c r="AE52" i="2"/>
  <c r="AE53" i="2"/>
  <c r="AE54" i="2"/>
  <c r="AE55" i="2"/>
  <c r="AE56" i="2"/>
  <c r="AE57" i="2"/>
  <c r="AE58" i="2"/>
  <c r="AE59" i="2"/>
  <c r="AE60" i="2"/>
  <c r="AE61" i="2"/>
  <c r="AE62" i="2"/>
  <c r="AE63" i="2"/>
  <c r="AE64" i="2"/>
  <c r="AE65" i="2"/>
  <c r="AE66" i="2"/>
  <c r="AE67" i="2"/>
  <c r="AE68" i="2"/>
  <c r="AE69" i="2"/>
  <c r="AE70" i="2"/>
  <c r="AE71" i="2"/>
  <c r="AE72" i="2"/>
  <c r="AE73" i="2"/>
  <c r="AE74" i="2"/>
  <c r="AE75" i="2"/>
  <c r="AE76" i="2"/>
  <c r="AE77" i="2"/>
  <c r="AE78" i="2"/>
  <c r="AE79" i="2"/>
  <c r="AE80" i="2"/>
  <c r="AE81" i="2"/>
  <c r="AE82" i="2"/>
  <c r="AE83" i="2"/>
  <c r="AE84" i="2"/>
  <c r="AE85" i="2"/>
  <c r="AE86" i="2"/>
  <c r="AE87" i="2"/>
  <c r="AE88" i="2"/>
  <c r="AE89" i="2"/>
  <c r="AE90" i="2"/>
  <c r="AE91" i="2"/>
  <c r="AE92" i="2"/>
  <c r="AE93" i="2"/>
  <c r="AE94" i="2"/>
  <c r="AE95" i="2"/>
  <c r="AE96" i="2"/>
  <c r="AE97" i="2"/>
  <c r="AE98" i="2"/>
  <c r="AE99" i="2"/>
  <c r="AE100" i="2"/>
  <c r="AE101" i="2"/>
  <c r="AE102" i="2"/>
  <c r="AE103" i="2"/>
  <c r="AE104" i="2"/>
  <c r="AE105" i="2"/>
  <c r="AE106" i="2"/>
  <c r="AE107" i="2"/>
  <c r="AE108" i="2"/>
  <c r="AE109" i="2"/>
  <c r="AE110" i="2"/>
  <c r="AE111" i="2"/>
  <c r="AE112" i="2"/>
  <c r="AE113" i="2"/>
  <c r="AE114" i="2"/>
  <c r="AE115" i="2"/>
  <c r="AE116" i="2"/>
  <c r="AE117" i="2"/>
  <c r="AE118" i="2"/>
  <c r="AE119" i="2"/>
  <c r="AE120" i="2"/>
  <c r="AE121" i="2"/>
  <c r="AE122" i="2"/>
  <c r="AE123" i="2"/>
  <c r="AE124" i="2"/>
  <c r="AE125" i="2"/>
  <c r="AE126" i="2"/>
  <c r="AE127" i="2"/>
  <c r="AE128" i="2"/>
  <c r="AE129" i="2"/>
  <c r="AE130" i="2"/>
  <c r="AE131" i="2"/>
  <c r="AE132" i="2"/>
  <c r="AE133" i="2"/>
  <c r="AE134" i="2"/>
  <c r="AE135" i="2"/>
  <c r="AE136" i="2"/>
  <c r="AE137" i="2"/>
  <c r="AE138" i="2"/>
  <c r="AE139" i="2"/>
  <c r="AE140" i="2"/>
  <c r="AE141" i="2"/>
  <c r="AE142" i="2"/>
  <c r="AE143" i="2"/>
  <c r="AE144" i="2"/>
  <c r="AE145" i="2"/>
  <c r="AE146" i="2"/>
  <c r="AE147" i="2"/>
  <c r="AE148" i="2"/>
  <c r="AE149" i="2"/>
  <c r="AE150" i="2"/>
  <c r="AE151" i="2"/>
  <c r="AE152" i="2"/>
  <c r="AE153" i="2"/>
  <c r="AE154" i="2"/>
  <c r="AE155" i="2"/>
  <c r="AE156" i="2"/>
  <c r="AE157" i="2"/>
  <c r="AE158" i="2"/>
  <c r="AE159" i="2"/>
  <c r="AE160" i="2"/>
  <c r="AE161" i="2"/>
  <c r="AE162" i="2"/>
  <c r="AE163" i="2"/>
  <c r="AE164" i="2"/>
  <c r="AE165" i="2"/>
  <c r="AE166" i="2"/>
  <c r="AE167" i="2"/>
  <c r="AE168" i="2"/>
  <c r="AE169" i="2"/>
  <c r="AE170" i="2"/>
  <c r="AE171" i="2"/>
  <c r="AE172" i="2"/>
  <c r="AE173" i="2"/>
  <c r="AE174" i="2"/>
  <c r="AE175" i="2"/>
  <c r="AE176" i="2"/>
  <c r="AE177" i="2"/>
  <c r="AE178" i="2"/>
  <c r="AE179" i="2"/>
  <c r="AE180" i="2"/>
  <c r="AE181" i="2"/>
  <c r="AE182" i="2"/>
  <c r="AE183" i="2"/>
  <c r="AE184" i="2"/>
  <c r="AE185" i="2"/>
  <c r="AE186" i="2"/>
  <c r="AE187" i="2"/>
  <c r="AE188" i="2"/>
  <c r="AE189" i="2"/>
  <c r="AE190" i="2"/>
  <c r="AE191" i="2"/>
  <c r="AE192" i="2"/>
  <c r="AE193" i="2"/>
  <c r="AE194" i="2"/>
  <c r="AE195" i="2"/>
  <c r="AE196" i="2"/>
  <c r="AE197" i="2"/>
  <c r="AE198" i="2"/>
  <c r="AE199" i="2"/>
  <c r="AE200" i="2"/>
  <c r="AE201" i="2"/>
  <c r="AE202" i="2"/>
  <c r="AE203" i="2"/>
  <c r="AE204" i="2"/>
  <c r="AE205" i="2"/>
  <c r="AE206" i="2"/>
  <c r="AE207" i="2"/>
  <c r="AE208" i="2"/>
  <c r="AE209" i="2"/>
  <c r="AE210" i="2"/>
  <c r="AE211" i="2"/>
  <c r="AE212" i="2"/>
  <c r="AE213" i="2"/>
  <c r="AE214" i="2"/>
  <c r="AE215" i="2"/>
  <c r="AE216" i="2"/>
  <c r="AE217" i="2"/>
  <c r="AE218" i="2"/>
  <c r="AE219" i="2"/>
  <c r="AE220" i="2"/>
  <c r="AE221" i="2"/>
  <c r="AE222" i="2"/>
  <c r="AE223" i="2"/>
  <c r="AE224" i="2"/>
  <c r="AE225" i="2"/>
  <c r="AE226" i="2"/>
  <c r="AE227" i="2"/>
  <c r="AE228" i="2"/>
  <c r="AE229" i="2"/>
  <c r="AE230" i="2"/>
  <c r="AE231" i="2"/>
  <c r="AE232" i="2"/>
  <c r="AE233" i="2"/>
  <c r="AE234" i="2"/>
  <c r="AE235" i="2"/>
  <c r="AE236" i="2"/>
  <c r="AE237" i="2"/>
  <c r="AE238" i="2"/>
  <c r="AE239" i="2"/>
  <c r="AE240" i="2"/>
  <c r="AE241" i="2"/>
  <c r="AE242" i="2"/>
  <c r="AE243" i="2"/>
  <c r="AE244" i="2"/>
  <c r="AE245" i="2"/>
  <c r="AE246" i="2"/>
  <c r="AE247" i="2"/>
  <c r="AE248" i="2"/>
  <c r="AE249" i="2"/>
  <c r="AE250" i="2"/>
  <c r="AE251" i="2"/>
  <c r="AE252" i="2"/>
  <c r="AE253" i="2"/>
  <c r="AE254" i="2"/>
  <c r="AE255" i="2"/>
  <c r="AE256" i="2"/>
  <c r="AE257" i="2"/>
  <c r="AE258" i="2"/>
  <c r="AE259" i="2"/>
  <c r="AE260" i="2"/>
  <c r="AE261" i="2"/>
  <c r="AE262" i="2"/>
  <c r="AE263" i="2"/>
  <c r="AE264" i="2"/>
  <c r="AE265" i="2"/>
  <c r="AE266" i="2"/>
  <c r="AE267" i="2"/>
  <c r="AE268" i="2"/>
  <c r="AE269" i="2"/>
  <c r="AE270" i="2"/>
  <c r="AE271" i="2"/>
  <c r="AE272" i="2"/>
  <c r="AE273" i="2"/>
  <c r="AE274" i="2"/>
  <c r="AE275" i="2"/>
  <c r="AE276" i="2"/>
  <c r="AE277" i="2"/>
  <c r="AE278" i="2"/>
  <c r="AE279" i="2"/>
  <c r="AE280" i="2"/>
  <c r="AE281" i="2"/>
  <c r="AE282" i="2"/>
  <c r="AE283" i="2"/>
  <c r="AE284" i="2"/>
  <c r="AE285" i="2"/>
  <c r="AE286" i="2"/>
  <c r="AE287" i="2"/>
  <c r="AE288" i="2"/>
  <c r="AE289" i="2"/>
  <c r="AE290" i="2"/>
  <c r="AE291" i="2"/>
  <c r="AE292" i="2"/>
  <c r="AE293" i="2"/>
  <c r="AE294" i="2"/>
  <c r="AE295" i="2"/>
  <c r="AE296" i="2"/>
  <c r="AE297" i="2"/>
  <c r="AE298" i="2"/>
  <c r="AE299" i="2"/>
  <c r="AE300" i="2"/>
  <c r="AE301" i="2"/>
  <c r="AE302" i="2"/>
  <c r="AE303" i="2"/>
  <c r="AE304" i="2"/>
  <c r="AE305" i="2"/>
  <c r="AE306" i="2"/>
  <c r="AE307" i="2"/>
  <c r="AE308" i="2"/>
  <c r="AE309" i="2"/>
  <c r="AE310" i="2"/>
  <c r="AE311" i="2"/>
  <c r="AE312" i="2"/>
  <c r="AE313" i="2"/>
  <c r="AE314" i="2"/>
  <c r="AE315" i="2"/>
  <c r="AE316" i="2"/>
  <c r="AE317" i="2"/>
  <c r="AE318" i="2"/>
  <c r="AE319" i="2"/>
  <c r="AE320" i="2"/>
  <c r="AE321" i="2"/>
  <c r="AE322" i="2"/>
  <c r="AE323" i="2"/>
  <c r="AE324" i="2"/>
  <c r="AE325" i="2"/>
  <c r="AE326" i="2"/>
  <c r="AE327" i="2"/>
  <c r="AE328" i="2"/>
  <c r="AE329" i="2"/>
  <c r="AE330" i="2"/>
  <c r="AE331" i="2"/>
  <c r="AE332" i="2"/>
  <c r="AE333" i="2"/>
  <c r="AE334" i="2"/>
  <c r="AE335" i="2"/>
  <c r="AE336" i="2"/>
  <c r="AE337" i="2"/>
  <c r="Z3" i="2"/>
  <c r="Z4" i="2"/>
  <c r="Z5" i="2"/>
  <c r="Z6" i="2"/>
  <c r="Z7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  <c r="Z33" i="2"/>
  <c r="Z34" i="2"/>
  <c r="Z35" i="2"/>
  <c r="Z36" i="2"/>
  <c r="Z37" i="2"/>
  <c r="Z38" i="2"/>
  <c r="Z39" i="2"/>
  <c r="Z40" i="2"/>
  <c r="Z41" i="2"/>
  <c r="Z42" i="2"/>
  <c r="Z43" i="2"/>
  <c r="Z44" i="2"/>
  <c r="Z45" i="2"/>
  <c r="Z46" i="2"/>
  <c r="Z47" i="2"/>
  <c r="Z48" i="2"/>
  <c r="Z49" i="2"/>
  <c r="Z50" i="2"/>
  <c r="Z51" i="2"/>
  <c r="Z52" i="2"/>
  <c r="Z53" i="2"/>
  <c r="Z54" i="2"/>
  <c r="Z55" i="2"/>
  <c r="Z56" i="2"/>
  <c r="Z57" i="2"/>
  <c r="Z58" i="2"/>
  <c r="Z59" i="2"/>
  <c r="Z60" i="2"/>
  <c r="Z61" i="2"/>
  <c r="Z62" i="2"/>
  <c r="Z63" i="2"/>
  <c r="Z64" i="2"/>
  <c r="Z65" i="2"/>
  <c r="Z66" i="2"/>
  <c r="Z67" i="2"/>
  <c r="Z68" i="2"/>
  <c r="Z69" i="2"/>
  <c r="Z70" i="2"/>
  <c r="Z71" i="2"/>
  <c r="Z72" i="2"/>
  <c r="Z73" i="2"/>
  <c r="Z74" i="2"/>
  <c r="Z75" i="2"/>
  <c r="Z76" i="2"/>
  <c r="Z77" i="2"/>
  <c r="Z78" i="2"/>
  <c r="Z79" i="2"/>
  <c r="Z80" i="2"/>
  <c r="Z81" i="2"/>
  <c r="Z82" i="2"/>
  <c r="Z83" i="2"/>
  <c r="Z84" i="2"/>
  <c r="Z85" i="2"/>
  <c r="Z86" i="2"/>
  <c r="Z87" i="2"/>
  <c r="Z88" i="2"/>
  <c r="Z89" i="2"/>
  <c r="Z90" i="2"/>
  <c r="Z91" i="2"/>
  <c r="Z92" i="2"/>
  <c r="Z93" i="2"/>
  <c r="Z94" i="2"/>
  <c r="Z95" i="2"/>
  <c r="Z96" i="2"/>
  <c r="Z97" i="2"/>
  <c r="Z98" i="2"/>
  <c r="Z99" i="2"/>
  <c r="Z100" i="2"/>
  <c r="Z101" i="2"/>
  <c r="Z102" i="2"/>
  <c r="Z103" i="2"/>
  <c r="Z104" i="2"/>
  <c r="Z105" i="2"/>
  <c r="Z106" i="2"/>
  <c r="Z107" i="2"/>
  <c r="Z108" i="2"/>
  <c r="Z109" i="2"/>
  <c r="Z110" i="2"/>
  <c r="Z111" i="2"/>
  <c r="Z112" i="2"/>
  <c r="Z113" i="2"/>
  <c r="Z114" i="2"/>
  <c r="Z115" i="2"/>
  <c r="Z116" i="2"/>
  <c r="Z117" i="2"/>
  <c r="Z118" i="2"/>
  <c r="Z119" i="2"/>
  <c r="Z120" i="2"/>
  <c r="Z121" i="2"/>
  <c r="Z122" i="2"/>
  <c r="Z123" i="2"/>
  <c r="Z124" i="2"/>
  <c r="Z125" i="2"/>
  <c r="Z126" i="2"/>
  <c r="Z127" i="2"/>
  <c r="Z128" i="2"/>
  <c r="Z129" i="2"/>
  <c r="Z130" i="2"/>
  <c r="Z131" i="2"/>
  <c r="Z132" i="2"/>
  <c r="Z133" i="2"/>
  <c r="Z134" i="2"/>
  <c r="Z135" i="2"/>
  <c r="Z136" i="2"/>
  <c r="Z137" i="2"/>
  <c r="Z138" i="2"/>
  <c r="Z139" i="2"/>
  <c r="Z140" i="2"/>
  <c r="Z141" i="2"/>
  <c r="Z142" i="2"/>
  <c r="Z143" i="2"/>
  <c r="Z144" i="2"/>
  <c r="Z145" i="2"/>
  <c r="Z146" i="2"/>
  <c r="Z147" i="2"/>
  <c r="Z148" i="2"/>
  <c r="Z149" i="2"/>
  <c r="Z150" i="2"/>
  <c r="Z151" i="2"/>
  <c r="Z152" i="2"/>
  <c r="Z153" i="2"/>
  <c r="Z154" i="2"/>
  <c r="Z155" i="2"/>
  <c r="Z156" i="2"/>
  <c r="Z157" i="2"/>
  <c r="Z158" i="2"/>
  <c r="Z159" i="2"/>
  <c r="Z160" i="2"/>
  <c r="Z161" i="2"/>
  <c r="Z162" i="2"/>
  <c r="Z163" i="2"/>
  <c r="Z164" i="2"/>
  <c r="Z165" i="2"/>
  <c r="Z166" i="2"/>
  <c r="Z167" i="2"/>
  <c r="Z168" i="2"/>
  <c r="Z169" i="2"/>
  <c r="Z170" i="2"/>
  <c r="Z171" i="2"/>
  <c r="Z172" i="2"/>
  <c r="Z173" i="2"/>
  <c r="Z174" i="2"/>
  <c r="Z175" i="2"/>
  <c r="Z176" i="2"/>
  <c r="Z177" i="2"/>
  <c r="Z178" i="2"/>
  <c r="Z179" i="2"/>
  <c r="Z180" i="2"/>
  <c r="Z181" i="2"/>
  <c r="Z182" i="2"/>
  <c r="Z183" i="2"/>
  <c r="Z184" i="2"/>
  <c r="Z185" i="2"/>
  <c r="Z186" i="2"/>
  <c r="Z187" i="2"/>
  <c r="Z188" i="2"/>
  <c r="Z189" i="2"/>
  <c r="Z190" i="2"/>
  <c r="Z191" i="2"/>
  <c r="Z192" i="2"/>
  <c r="Z193" i="2"/>
  <c r="Z194" i="2"/>
  <c r="Z195" i="2"/>
  <c r="Z196" i="2"/>
  <c r="Z197" i="2"/>
  <c r="Z198" i="2"/>
  <c r="Z199" i="2"/>
  <c r="Z200" i="2"/>
  <c r="Z201" i="2"/>
  <c r="Z202" i="2"/>
  <c r="Z203" i="2"/>
  <c r="Z204" i="2"/>
  <c r="Z205" i="2"/>
  <c r="Z206" i="2"/>
  <c r="Z207" i="2"/>
  <c r="Z208" i="2"/>
  <c r="Z209" i="2"/>
  <c r="Z210" i="2"/>
  <c r="Z211" i="2"/>
  <c r="Z212" i="2"/>
  <c r="Z213" i="2"/>
  <c r="Z214" i="2"/>
  <c r="Z215" i="2"/>
  <c r="Z216" i="2"/>
  <c r="Z217" i="2"/>
  <c r="Z218" i="2"/>
  <c r="Z219" i="2"/>
  <c r="Z220" i="2"/>
  <c r="Z221" i="2"/>
  <c r="Z222" i="2"/>
  <c r="Z223" i="2"/>
  <c r="Z224" i="2"/>
  <c r="Z225" i="2"/>
  <c r="Z226" i="2"/>
  <c r="Z227" i="2"/>
  <c r="Z228" i="2"/>
  <c r="Z229" i="2"/>
  <c r="Z230" i="2"/>
  <c r="Z231" i="2"/>
  <c r="Z232" i="2"/>
  <c r="Z233" i="2"/>
  <c r="Z234" i="2"/>
  <c r="Z235" i="2"/>
  <c r="Z236" i="2"/>
  <c r="Z237" i="2"/>
  <c r="Z238" i="2"/>
  <c r="Z239" i="2"/>
  <c r="Z240" i="2"/>
  <c r="Z241" i="2"/>
  <c r="Z242" i="2"/>
  <c r="Z243" i="2"/>
  <c r="Z244" i="2"/>
  <c r="Z245" i="2"/>
  <c r="Z246" i="2"/>
  <c r="Z247" i="2"/>
  <c r="Z248" i="2"/>
  <c r="Z249" i="2"/>
  <c r="Z250" i="2"/>
  <c r="Z251" i="2"/>
  <c r="Z252" i="2"/>
  <c r="Z253" i="2"/>
  <c r="Z254" i="2"/>
  <c r="Z255" i="2"/>
  <c r="Z256" i="2"/>
  <c r="Z257" i="2"/>
  <c r="Z258" i="2"/>
  <c r="Z259" i="2"/>
  <c r="Z260" i="2"/>
  <c r="Z261" i="2"/>
  <c r="Z262" i="2"/>
  <c r="Z263" i="2"/>
  <c r="Z264" i="2"/>
  <c r="Z265" i="2"/>
  <c r="Z266" i="2"/>
  <c r="Z267" i="2"/>
  <c r="Z268" i="2"/>
  <c r="Z269" i="2"/>
  <c r="Z270" i="2"/>
  <c r="Z271" i="2"/>
  <c r="Z272" i="2"/>
  <c r="Z273" i="2"/>
  <c r="Z274" i="2"/>
  <c r="Z275" i="2"/>
  <c r="Z276" i="2"/>
  <c r="Z277" i="2"/>
  <c r="Z278" i="2"/>
  <c r="Z279" i="2"/>
  <c r="Z280" i="2"/>
  <c r="Z281" i="2"/>
  <c r="Z282" i="2"/>
  <c r="Z283" i="2"/>
  <c r="Z284" i="2"/>
  <c r="Z285" i="2"/>
  <c r="Z286" i="2"/>
  <c r="Z287" i="2"/>
  <c r="Z288" i="2"/>
  <c r="Z289" i="2"/>
  <c r="Z290" i="2"/>
  <c r="Z291" i="2"/>
  <c r="Z292" i="2"/>
  <c r="Z293" i="2"/>
  <c r="Z294" i="2"/>
  <c r="Z295" i="2"/>
  <c r="Z296" i="2"/>
  <c r="Z297" i="2"/>
  <c r="Z298" i="2"/>
  <c r="Z299" i="2"/>
  <c r="Z300" i="2"/>
  <c r="Z301" i="2"/>
  <c r="Z302" i="2"/>
  <c r="Z303" i="2"/>
  <c r="Z304" i="2"/>
  <c r="Z305" i="2"/>
  <c r="Z306" i="2"/>
  <c r="Z307" i="2"/>
  <c r="Z308" i="2"/>
  <c r="Z309" i="2"/>
  <c r="Z310" i="2"/>
  <c r="Z311" i="2"/>
  <c r="Z312" i="2"/>
  <c r="Z313" i="2"/>
  <c r="Z314" i="2"/>
  <c r="Z315" i="2"/>
  <c r="Z316" i="2"/>
  <c r="Z317" i="2"/>
  <c r="Z318" i="2"/>
  <c r="Z319" i="2"/>
  <c r="Z320" i="2"/>
  <c r="Z321" i="2"/>
  <c r="Z322" i="2"/>
  <c r="Z323" i="2"/>
  <c r="Z324" i="2"/>
  <c r="Z325" i="2"/>
  <c r="Z326" i="2"/>
  <c r="Z327" i="2"/>
  <c r="Z328" i="2"/>
  <c r="Z329" i="2"/>
  <c r="Z330" i="2"/>
  <c r="Z331" i="2"/>
  <c r="Z332" i="2"/>
  <c r="Z333" i="2"/>
  <c r="Z334" i="2"/>
  <c r="Z335" i="2"/>
  <c r="Z336" i="2"/>
  <c r="Z337" i="2"/>
  <c r="T334" i="2"/>
  <c r="T318" i="2"/>
  <c r="R326" i="2"/>
  <c r="R310" i="2"/>
  <c r="T333" i="2"/>
  <c r="T325" i="2"/>
  <c r="T317" i="2"/>
  <c r="T309" i="2"/>
  <c r="T301" i="2"/>
  <c r="T293" i="2"/>
  <c r="T285" i="2"/>
  <c r="T277" i="2"/>
  <c r="T269" i="2"/>
  <c r="T261" i="2"/>
  <c r="T253" i="2"/>
  <c r="T245" i="2"/>
  <c r="T237" i="2"/>
  <c r="R316" i="2"/>
  <c r="T331" i="2"/>
  <c r="T336" i="2"/>
  <c r="T328" i="2"/>
  <c r="T320" i="2"/>
  <c r="T312" i="2"/>
  <c r="AE2" i="2"/>
  <c r="Z2" i="2"/>
  <c r="R2" i="2"/>
  <c r="T2" i="2"/>
</calcChain>
</file>

<file path=xl/sharedStrings.xml><?xml version="1.0" encoding="utf-8"?>
<sst xmlns="http://schemas.openxmlformats.org/spreadsheetml/2006/main" count="3055" uniqueCount="1148">
  <si>
    <t>ISIN</t>
  </si>
  <si>
    <t>Name</t>
  </si>
  <si>
    <t>LEI_code</t>
  </si>
  <si>
    <t>Trading_currency</t>
  </si>
  <si>
    <t>BMG9156K1018</t>
  </si>
  <si>
    <t>2020 BULKERS</t>
  </si>
  <si>
    <t>Oslo</t>
  </si>
  <si>
    <t>BMU</t>
  </si>
  <si>
    <t>OH</t>
  </si>
  <si>
    <t>549300402C8KQEW78U64</t>
  </si>
  <si>
    <t>NOK</t>
  </si>
  <si>
    <t>XOSL</t>
  </si>
  <si>
    <t>DK0060945467</t>
  </si>
  <si>
    <t>5TH PLANET GAMES</t>
  </si>
  <si>
    <t>DNK</t>
  </si>
  <si>
    <t>OD</t>
  </si>
  <si>
    <t>213800MC2SGVSIBN7J53</t>
  </si>
  <si>
    <t>XOAS</t>
  </si>
  <si>
    <t>NLD</t>
  </si>
  <si>
    <t>NO0010672181</t>
  </si>
  <si>
    <t>AASEN SPAREBANK</t>
  </si>
  <si>
    <t>NOR</t>
  </si>
  <si>
    <t>O9</t>
  </si>
  <si>
    <t>5967007LIEEXZX79E080</t>
  </si>
  <si>
    <t>MERK</t>
  </si>
  <si>
    <t>NO0003021909</t>
  </si>
  <si>
    <t>ABG SUNDAL COLLIER</t>
  </si>
  <si>
    <t>5967007LIEEXZXIEMG82</t>
  </si>
  <si>
    <t>NO0010715394</t>
  </si>
  <si>
    <t>ABL GROUP</t>
  </si>
  <si>
    <t>5967007LIEEXZXH86O96</t>
  </si>
  <si>
    <t>GBR</t>
  </si>
  <si>
    <t>NO0010844038</t>
  </si>
  <si>
    <t>ADEVINTA</t>
  </si>
  <si>
    <t>OC</t>
  </si>
  <si>
    <t>529900W8V3YLHRSZH763</t>
  </si>
  <si>
    <t>CY0108052115</t>
  </si>
  <si>
    <t>ADS MARITIME HOLD</t>
  </si>
  <si>
    <t>CYP</t>
  </si>
  <si>
    <t>254900W1NJ6UIVLUCN25</t>
  </si>
  <si>
    <t>AEGA</t>
  </si>
  <si>
    <t>5967007LIEEXZXGCJS95</t>
  </si>
  <si>
    <t>USA</t>
  </si>
  <si>
    <t>NO0003078107</t>
  </si>
  <si>
    <t>AF GRUPPEN</t>
  </si>
  <si>
    <t>5967007LIEEXZXFU1405</t>
  </si>
  <si>
    <t>NO0010872468</t>
  </si>
  <si>
    <t>AGILYX</t>
  </si>
  <si>
    <t>5493000E25PBC2PXV881</t>
  </si>
  <si>
    <t>IRL</t>
  </si>
  <si>
    <t>NO0010895568</t>
  </si>
  <si>
    <t>AIRTHINGS</t>
  </si>
  <si>
    <t>549300XG11DDY7M1KX46</t>
  </si>
  <si>
    <t>NO0010215684</t>
  </si>
  <si>
    <t>AKASTOR</t>
  </si>
  <si>
    <t>5967007LIEEXZXIX5468</t>
  </si>
  <si>
    <t>NO0010234552</t>
  </si>
  <si>
    <t>AKER</t>
  </si>
  <si>
    <t>5967007LIEEXZXJ10071</t>
  </si>
  <si>
    <t>NO0010886625</t>
  </si>
  <si>
    <t>AKER BIOMARINE</t>
  </si>
  <si>
    <t>549300V34T6VWDSYWE64</t>
  </si>
  <si>
    <t>NO0010345853</t>
  </si>
  <si>
    <t>AKER BP</t>
  </si>
  <si>
    <t>OA</t>
  </si>
  <si>
    <t>549300NFTY73920OYK69</t>
  </si>
  <si>
    <t>NO0010890304</t>
  </si>
  <si>
    <t>AKER CARBON CAPTUR</t>
  </si>
  <si>
    <t>549300JXF011KX2HXT02</t>
  </si>
  <si>
    <t>NO0010921232</t>
  </si>
  <si>
    <t>AKER HORIZONS</t>
  </si>
  <si>
    <t>549300SX4Z9T612Q0N59</t>
  </si>
  <si>
    <t>NO0010716582</t>
  </si>
  <si>
    <t>AKER SOLUTIONS</t>
  </si>
  <si>
    <t>5967007LIEEXZXG42836</t>
  </si>
  <si>
    <t>SE0015193412</t>
  </si>
  <si>
    <t>AKOBO MINERALS</t>
  </si>
  <si>
    <t>SWE</t>
  </si>
  <si>
    <t>549300Q7RJC8BD1UB509</t>
  </si>
  <si>
    <t>NO0003097503</t>
  </si>
  <si>
    <t>AKVA GROUP</t>
  </si>
  <si>
    <t>5967007LIEEXZXH8YG14</t>
  </si>
  <si>
    <t>IE00BLRPRP89</t>
  </si>
  <si>
    <t>ALTERNUS ENERGY GR</t>
  </si>
  <si>
    <t>254900ZKBK8Y5Z906E28</t>
  </si>
  <si>
    <t>DEU</t>
  </si>
  <si>
    <t>NO0010272065</t>
  </si>
  <si>
    <t>AMSC</t>
  </si>
  <si>
    <t>5967007LIEEXZXHXNC41</t>
  </si>
  <si>
    <t>NO0010829765</t>
  </si>
  <si>
    <t>ANDFJORD SALMON</t>
  </si>
  <si>
    <t>549300W7L5S281Y3DD68</t>
  </si>
  <si>
    <t>LUX</t>
  </si>
  <si>
    <t>CYM</t>
  </si>
  <si>
    <t>NO0010307135</t>
  </si>
  <si>
    <t>AQUA BIO TECHNO</t>
  </si>
  <si>
    <t>529900RG33DF0N88RJ88</t>
  </si>
  <si>
    <t>BMG0451H1170</t>
  </si>
  <si>
    <t>ARCHER</t>
  </si>
  <si>
    <t>549300D1D5TS4O1V4923</t>
  </si>
  <si>
    <t>NO0010859580</t>
  </si>
  <si>
    <t>ARCTIC BIOSCIENCE</t>
  </si>
  <si>
    <t>549300Z2HW6I989Q2C78</t>
  </si>
  <si>
    <t>NO0010917719</t>
  </si>
  <si>
    <t>ARCTIC FISH HOLDIN</t>
  </si>
  <si>
    <t>549300WIEAOXRI8H0046</t>
  </si>
  <si>
    <t>NO0010014632</t>
  </si>
  <si>
    <t>ARCTICZYMES TECHNO</t>
  </si>
  <si>
    <t>5967007LIEEXZXGR7K47</t>
  </si>
  <si>
    <t>NO0003572802</t>
  </si>
  <si>
    <t>ARENDALS FOSSEKOMP</t>
  </si>
  <si>
    <t>5967007LIEEXZXG4U097</t>
  </si>
  <si>
    <t>NO0010946593</t>
  </si>
  <si>
    <t>ARGEO</t>
  </si>
  <si>
    <t>894500SHXBC6FQ4L8U37</t>
  </si>
  <si>
    <t>ARRIBATEC GROUP</t>
  </si>
  <si>
    <t>5967007LIEEXZXFK0040</t>
  </si>
  <si>
    <t>DK0060477263</t>
  </si>
  <si>
    <t>ASETEK</t>
  </si>
  <si>
    <t>213800ATZVDWWKJ8NI47</t>
  </si>
  <si>
    <t>CH1122548808</t>
  </si>
  <si>
    <t>ASTROCAST</t>
  </si>
  <si>
    <t>CHE</t>
  </si>
  <si>
    <t>506700O8A761UMI67925</t>
  </si>
  <si>
    <t>NO0004822503</t>
  </si>
  <si>
    <t>ATEA</t>
  </si>
  <si>
    <t>5967007LIEEXZXINVS13</t>
  </si>
  <si>
    <t>NO0010768500</t>
  </si>
  <si>
    <t>ATLANTIC SAPPHIRE</t>
  </si>
  <si>
    <t>2138007BY85FI48VX666</t>
  </si>
  <si>
    <t>NO0011032310</t>
  </si>
  <si>
    <t>AURORA EIENDOM</t>
  </si>
  <si>
    <t>894500KOLZSZ79BBSJ74</t>
  </si>
  <si>
    <t>NO0006001601</t>
  </si>
  <si>
    <t>AURSKOG SPAREBANK</t>
  </si>
  <si>
    <t>5967007LIEEXZX7H3S04</t>
  </si>
  <si>
    <t>NO0010073489</t>
  </si>
  <si>
    <t>AUSTEVOLL SEAFOOD</t>
  </si>
  <si>
    <t>5967007LIEEXZXFFDC03</t>
  </si>
  <si>
    <t>BMG0670A1099</t>
  </si>
  <si>
    <t>AUTOSTORE HOLDINGS</t>
  </si>
  <si>
    <t>549300KYN3M0LSM5A413</t>
  </si>
  <si>
    <t>BMG067231032</t>
  </si>
  <si>
    <t>AVANCE GAS HOLDING</t>
  </si>
  <si>
    <t>5493009VK043S9CL8W20</t>
  </si>
  <si>
    <t>NO0012785098</t>
  </si>
  <si>
    <t>AWILCO DRILLING</t>
  </si>
  <si>
    <t>213800GETNUFDN7CEI51</t>
  </si>
  <si>
    <t>NO0010607971</t>
  </si>
  <si>
    <t>AWILCO LNG</t>
  </si>
  <si>
    <t>5967007LIEEXZXJO5C34</t>
  </si>
  <si>
    <t>NO0010840515</t>
  </si>
  <si>
    <t>AXACTOR</t>
  </si>
  <si>
    <t>549300P5VT8OMA17TJ33</t>
  </si>
  <si>
    <t>AYFIE GROUP</t>
  </si>
  <si>
    <t>635400GUFTQDXIVUEM96</t>
  </si>
  <si>
    <t>NO0010633951</t>
  </si>
  <si>
    <t>5967007LIEEXZXFHOO08</t>
  </si>
  <si>
    <t>FO0000000179</t>
  </si>
  <si>
    <t>BAKKAFROST</t>
  </si>
  <si>
    <t>FRO</t>
  </si>
  <si>
    <t>2138007LH7OP4V112978</t>
  </si>
  <si>
    <t>NO0010810476</t>
  </si>
  <si>
    <t>BALTIC SEA PROP</t>
  </si>
  <si>
    <t>213800T94A9GIDXI2C20</t>
  </si>
  <si>
    <t>SGXZ33675836</t>
  </si>
  <si>
    <t>BARRAMUNDI GROUP</t>
  </si>
  <si>
    <t>SGP</t>
  </si>
  <si>
    <t>254900Z1VT9KY0P9EP44</t>
  </si>
  <si>
    <t>NO0003094104</t>
  </si>
  <si>
    <t>BELSHIPS</t>
  </si>
  <si>
    <t>5967007LIEEXZXJCKO49</t>
  </si>
  <si>
    <t>GB00BGHPT808</t>
  </si>
  <si>
    <t>BENCHMARK HOLDINGS</t>
  </si>
  <si>
    <t>2138001UQHM4VZGXUJ19</t>
  </si>
  <si>
    <t>NO0010950249</t>
  </si>
  <si>
    <t>BERGEN CARBON SOL</t>
  </si>
  <si>
    <t>5493002USXDN1F0IE776</t>
  </si>
  <si>
    <t>NO0010650013</t>
  </si>
  <si>
    <t>BERGENBIO</t>
  </si>
  <si>
    <t>213800TYYFXKYF3V2A23</t>
  </si>
  <si>
    <t>NO0010890965</t>
  </si>
  <si>
    <t>BEWI</t>
  </si>
  <si>
    <t>254900N95EUYYZZA5F19</t>
  </si>
  <si>
    <t>NO0012706763</t>
  </si>
  <si>
    <t>BIEN SPAREBANK</t>
  </si>
  <si>
    <t>5967007LIEEXZXEW2W49</t>
  </si>
  <si>
    <t>NO0010955198</t>
  </si>
  <si>
    <t>BIOFISH HOLDING</t>
  </si>
  <si>
    <t>549300BU24YQIH7G3038</t>
  </si>
  <si>
    <t>NO0010755101</t>
  </si>
  <si>
    <t>BLACK SEA PROPERTY</t>
  </si>
  <si>
    <t>213800HELCJXXWXSP608</t>
  </si>
  <si>
    <t>NO0003110603</t>
  </si>
  <si>
    <t>BONHEUR</t>
  </si>
  <si>
    <t>213800HOQE1B34SUA323</t>
  </si>
  <si>
    <t>NO0003111700</t>
  </si>
  <si>
    <t>BORGESTAD</t>
  </si>
  <si>
    <t>5967007LIEEXZXG3AG53</t>
  </si>
  <si>
    <t>BMG1466R1732</t>
  </si>
  <si>
    <t>BORR DRILLING</t>
  </si>
  <si>
    <t>213800J2JPCTXLHQ5R78</t>
  </si>
  <si>
    <t>NO0010657505</t>
  </si>
  <si>
    <t>BORREGAARD</t>
  </si>
  <si>
    <t>5967007LIEEXZXGYXC05</t>
  </si>
  <si>
    <t>NO0010360266</t>
  </si>
  <si>
    <t>BOUVET</t>
  </si>
  <si>
    <t>5967007LIEEXZXFMBC26</t>
  </si>
  <si>
    <t>BMG0702P1086</t>
  </si>
  <si>
    <t>BW ENERGY LIMITED</t>
  </si>
  <si>
    <t>5493004D19CJBN3DLD40</t>
  </si>
  <si>
    <t>BMG173841013</t>
  </si>
  <si>
    <t>BW LPG</t>
  </si>
  <si>
    <t>5493006WBEME88YFDW23</t>
  </si>
  <si>
    <t>BMG1738J1247</t>
  </si>
  <si>
    <t>BW OFFSHORE LTD</t>
  </si>
  <si>
    <t>2138008LFKH8V2EOA915</t>
  </si>
  <si>
    <t>NO0003087603</t>
  </si>
  <si>
    <t>BYGGMA</t>
  </si>
  <si>
    <t>OG</t>
  </si>
  <si>
    <t>5967007LIEEXZXGPO018</t>
  </si>
  <si>
    <t>DK0061412772</t>
  </si>
  <si>
    <t>CADELER</t>
  </si>
  <si>
    <t>9845008439EUED140282</t>
  </si>
  <si>
    <t>NO0010078850</t>
  </si>
  <si>
    <t>CAMBI</t>
  </si>
  <si>
    <t>254900WXI8DIFKSABS36</t>
  </si>
  <si>
    <t>NO0010781560</t>
  </si>
  <si>
    <t>984500CE575B7TB6D271</t>
  </si>
  <si>
    <t>NO0010123060</t>
  </si>
  <si>
    <t>CARASENT</t>
  </si>
  <si>
    <t>5967007LIEEXZXI9ZS60</t>
  </si>
  <si>
    <t>NO0010778095</t>
  </si>
  <si>
    <t>5967007LIEEXZXKC2G83</t>
  </si>
  <si>
    <t>NO0010917594</t>
  </si>
  <si>
    <t>CIRCA GROUP</t>
  </si>
  <si>
    <t>549300TYMT7PQV920R92</t>
  </si>
  <si>
    <t>AU000000CSS3</t>
  </si>
  <si>
    <t>CLEAN SEAS SEAFOOD</t>
  </si>
  <si>
    <t>AUS</t>
  </si>
  <si>
    <t>5299006MEE2BKFAIW011</t>
  </si>
  <si>
    <t>NO0010876642</t>
  </si>
  <si>
    <t>CLOUDBERRY CLEAN</t>
  </si>
  <si>
    <t>549300VUALPJQLAH7B56</t>
  </si>
  <si>
    <t>NO0010923121</t>
  </si>
  <si>
    <t>549300WYBNH1T16J8V12</t>
  </si>
  <si>
    <t>SE0014731154</t>
  </si>
  <si>
    <t>CONTEXTVISION</t>
  </si>
  <si>
    <t>549300DGJB24U1VKHC98</t>
  </si>
  <si>
    <t>BMG2415A1137</t>
  </si>
  <si>
    <t>COOL COMPANY</t>
  </si>
  <si>
    <t>549300AQHDVKVCNIU608</t>
  </si>
  <si>
    <t>NO0010808892</t>
  </si>
  <si>
    <t>CRAYON GROUP HOLD</t>
  </si>
  <si>
    <t>5967007LIEEXZXI98043</t>
  </si>
  <si>
    <t>NO0010894512</t>
  </si>
  <si>
    <t>635400L5M4MW6HBEFX25</t>
  </si>
  <si>
    <t>NO0010015175</t>
  </si>
  <si>
    <t>CYVIZ</t>
  </si>
  <si>
    <t>549300XTJ33LIKU4KN78</t>
  </si>
  <si>
    <t>NO0010955917</t>
  </si>
  <si>
    <t>DEEP VALUE DRILLER</t>
  </si>
  <si>
    <t>549300QEVW47ULJE4O08</t>
  </si>
  <si>
    <t>NO0010963275</t>
  </si>
  <si>
    <t>DESERT CONTROL</t>
  </si>
  <si>
    <t>549300PVIC7OFM8MWU40</t>
  </si>
  <si>
    <t>NO0003055808</t>
  </si>
  <si>
    <t>5967007LIEEXZXHW3S18</t>
  </si>
  <si>
    <t>NO0010161896</t>
  </si>
  <si>
    <t>DNB BANK</t>
  </si>
  <si>
    <t>549300GKFG0RYRRQ1414</t>
  </si>
  <si>
    <t>NO0003921009</t>
  </si>
  <si>
    <t>DNO</t>
  </si>
  <si>
    <t>5967007LIEEXZXH3K072</t>
  </si>
  <si>
    <t>O6</t>
  </si>
  <si>
    <t>NO0012595950</t>
  </si>
  <si>
    <t>DOLPHIN DRILLING</t>
  </si>
  <si>
    <t>636700KVRNQYY153LO45</t>
  </si>
  <si>
    <t>NO0010607781</t>
  </si>
  <si>
    <t>EAM SOLAR</t>
  </si>
  <si>
    <t>5967007LIEEXZXIPFC54</t>
  </si>
  <si>
    <t>NO0010939804</t>
  </si>
  <si>
    <t>ECIT AS B-AKSJER</t>
  </si>
  <si>
    <t>549300LMZA3ZV8EQQC86</t>
  </si>
  <si>
    <t>NO0010998529</t>
  </si>
  <si>
    <t>EDDA WIND</t>
  </si>
  <si>
    <t>5493005YFWCZLN6Q2I28</t>
  </si>
  <si>
    <t>NO0010263023</t>
  </si>
  <si>
    <t>EIDESVIK OFFSHORE</t>
  </si>
  <si>
    <t>5967007LIEEXZXFOMO31</t>
  </si>
  <si>
    <t>NO0010358484</t>
  </si>
  <si>
    <t>ELECTROMAGNET GEO</t>
  </si>
  <si>
    <t>5967007LIEEXZXI7OG55</t>
  </si>
  <si>
    <t>NO0010911902</t>
  </si>
  <si>
    <t>ELEKTROIMPORTØREN</t>
  </si>
  <si>
    <t>549300CXUP6YILNRO898</t>
  </si>
  <si>
    <t>NO0010816093</t>
  </si>
  <si>
    <t>ELKEM</t>
  </si>
  <si>
    <t>549300CVBE06T0SH6T76</t>
  </si>
  <si>
    <t>NO0010722283</t>
  </si>
  <si>
    <t>ELLIPTIC LABORATOR</t>
  </si>
  <si>
    <t>21380012EQMN8XOXBQ51</t>
  </si>
  <si>
    <t>NO0010815673</t>
  </si>
  <si>
    <t>ELMERA GROUP</t>
  </si>
  <si>
    <t>2138006BSHJVCD9SR489</t>
  </si>
  <si>
    <t>NO0011002586</t>
  </si>
  <si>
    <t>ELOPAK</t>
  </si>
  <si>
    <t>529900BIDQN2AOKV6N08</t>
  </si>
  <si>
    <t>NO0012555459</t>
  </si>
  <si>
    <t>ENDÚR</t>
  </si>
  <si>
    <t>5967007LIEEXZXIIHC31</t>
  </si>
  <si>
    <t>NO0012697715</t>
  </si>
  <si>
    <t>ENERGEIA</t>
  </si>
  <si>
    <t>894500PK593QVIFIQ784</t>
  </si>
  <si>
    <t>NO0012450008</t>
  </si>
  <si>
    <t>ENSURGE MICROPOWER</t>
  </si>
  <si>
    <t>5493007QXMCG0WPKFC96</t>
  </si>
  <si>
    <t>NO0010716418</t>
  </si>
  <si>
    <t>ENTRA</t>
  </si>
  <si>
    <t>549300APU14LQKTYCH34</t>
  </si>
  <si>
    <t>NL0015000GX8</t>
  </si>
  <si>
    <t>7245009QH646WM76PR25</t>
  </si>
  <si>
    <t>ENVIPCO HOLDING</t>
  </si>
  <si>
    <t>NO0010096985</t>
  </si>
  <si>
    <t>EQUINOR</t>
  </si>
  <si>
    <t>OW6OFBNCKXC4US5C7523</t>
  </si>
  <si>
    <t>NO0010708605</t>
  </si>
  <si>
    <t>EQVA</t>
  </si>
  <si>
    <t>5967007LIEEXZXH9Q807</t>
  </si>
  <si>
    <t>NO0010735343</t>
  </si>
  <si>
    <t>EUROPRIS</t>
  </si>
  <si>
    <t>5967007LIEEXZXGA8G28</t>
  </si>
  <si>
    <t>DK0061414711</t>
  </si>
  <si>
    <t>EVERFUEL</t>
  </si>
  <si>
    <t>549300T6JVEDH0OCRQ33</t>
  </si>
  <si>
    <t>NO0010852213</t>
  </si>
  <si>
    <t>EXACT THERAPEUTICS</t>
  </si>
  <si>
    <t>2138006ZE5JAL39AGD55</t>
  </si>
  <si>
    <t>BMG359472021</t>
  </si>
  <si>
    <t>FLEX LNG</t>
  </si>
  <si>
    <t>21380084THHU3MPC3647</t>
  </si>
  <si>
    <t>FRONTLINE</t>
  </si>
  <si>
    <t>5493004BCIKYU1YL3H63</t>
  </si>
  <si>
    <t>US36467X2062</t>
  </si>
  <si>
    <t>GAMING INNOVATION</t>
  </si>
  <si>
    <t>549300Z7163BIIXBP377</t>
  </si>
  <si>
    <t>NO0010748866</t>
  </si>
  <si>
    <t>GENTIAN DIAGNOSTIC</t>
  </si>
  <si>
    <t>5967007LIEEXZXHNM861</t>
  </si>
  <si>
    <t>NO0011013765</t>
  </si>
  <si>
    <t>GIGANTE SALMON</t>
  </si>
  <si>
    <t>984500IBAME770G02E98</t>
  </si>
  <si>
    <t>NO0010582521</t>
  </si>
  <si>
    <t>GJENSIDIGE FORSIKR</t>
  </si>
  <si>
    <t>5967007LIEEXZX6FAO47</t>
  </si>
  <si>
    <t>NO0010813843</t>
  </si>
  <si>
    <t>GOLDEN ENERGY OFF</t>
  </si>
  <si>
    <t>5967007LIEEXZXGIQ006</t>
  </si>
  <si>
    <t>BMG396372051</t>
  </si>
  <si>
    <t>GOLDEN OCEAN GROUP</t>
  </si>
  <si>
    <t>549300HQH91CZG0OJL61</t>
  </si>
  <si>
    <t>NO0004913609</t>
  </si>
  <si>
    <t>GOODTECH</t>
  </si>
  <si>
    <t>5967007LIEEXZXFGWW36</t>
  </si>
  <si>
    <t>NO0011109563</t>
  </si>
  <si>
    <t>GRAM CAR CARRIERS</t>
  </si>
  <si>
    <t>549300DDMB7X84EDQN80</t>
  </si>
  <si>
    <t>NO0010907744</t>
  </si>
  <si>
    <t>GREEN MINERALS</t>
  </si>
  <si>
    <t>9845006D911A1DFC9983</t>
  </si>
  <si>
    <t>NO0010365521</t>
  </si>
  <si>
    <t>GRIEG SEAFOOD</t>
  </si>
  <si>
    <t>5967007LIEEXZXH5VC37</t>
  </si>
  <si>
    <t>NO0010636491</t>
  </si>
  <si>
    <t>GRONG SPAREBANK</t>
  </si>
  <si>
    <t>5967007LIEEXZX66T412</t>
  </si>
  <si>
    <t>NO0004288200</t>
  </si>
  <si>
    <t>GYLDENDAL</t>
  </si>
  <si>
    <t>5967007LIEEXZXHQPC18</t>
  </si>
  <si>
    <t>CAN</t>
  </si>
  <si>
    <t>BMG4233B1090</t>
  </si>
  <si>
    <t>HAFNIA LIMITED</t>
  </si>
  <si>
    <t>5493001KCFT0SCGJ2647</t>
  </si>
  <si>
    <t>NO0010921299</t>
  </si>
  <si>
    <t>254900T8HI961K0EV282</t>
  </si>
  <si>
    <t>NO0010931918</t>
  </si>
  <si>
    <t>HAV GROUP</t>
  </si>
  <si>
    <t>8945008J6G4EILS2VI26</t>
  </si>
  <si>
    <t>NO0011045429</t>
  </si>
  <si>
    <t>HAVILA KYSTRUTEN</t>
  </si>
  <si>
    <t>549300HQNL6UPBRT4P26</t>
  </si>
  <si>
    <t>NO0010257728</t>
  </si>
  <si>
    <t>HAVILA SHIPPING</t>
  </si>
  <si>
    <t>5967007LIEEXZXFJ8876</t>
  </si>
  <si>
    <t>NO0003067902</t>
  </si>
  <si>
    <t>HEXAGON COMPOSITES</t>
  </si>
  <si>
    <t>5967007LIEEXZXJWMW49</t>
  </si>
  <si>
    <t>NO0010904923</t>
  </si>
  <si>
    <t>HEXAGON PURUS</t>
  </si>
  <si>
    <t>549300CM3T0GK8X3FW75</t>
  </si>
  <si>
    <t>BMG4660A1036</t>
  </si>
  <si>
    <t>HIMALAYA SHIPPING</t>
  </si>
  <si>
    <t>984500D86FFE5EYE7988</t>
  </si>
  <si>
    <t>NO0010598683</t>
  </si>
  <si>
    <t>HOFSETH BIOCARE</t>
  </si>
  <si>
    <t>5967007LIEEXZXGGEO44</t>
  </si>
  <si>
    <t>NO0010917339</t>
  </si>
  <si>
    <t>HORISONT ENERGI</t>
  </si>
  <si>
    <t>549300Y78E2ZIKWG3N54</t>
  </si>
  <si>
    <t>NO0010859648</t>
  </si>
  <si>
    <t>HUDDLESTOCK FINTEC</t>
  </si>
  <si>
    <t>894500JLT5FIBY5QWI84</t>
  </si>
  <si>
    <t>NO0010776990</t>
  </si>
  <si>
    <t>HUDDLY</t>
  </si>
  <si>
    <t>213800D37JXCR1BKBZ39</t>
  </si>
  <si>
    <t>HUNTER GROUP</t>
  </si>
  <si>
    <t>5967007LIEEXZXHLAW34</t>
  </si>
  <si>
    <t>NO0010892359</t>
  </si>
  <si>
    <t>HYDROGENPRO</t>
  </si>
  <si>
    <t>549300EW945NUS7PK214</t>
  </si>
  <si>
    <t>NO0010920945</t>
  </si>
  <si>
    <t>HYNION</t>
  </si>
  <si>
    <t>549300QQYFN3CMXD8I86</t>
  </si>
  <si>
    <t>NO0011204158</t>
  </si>
  <si>
    <t>HYON</t>
  </si>
  <si>
    <t>636700T9AU5443IJXA82</t>
  </si>
  <si>
    <t>NO0011082075</t>
  </si>
  <si>
    <t>HÖEGH AUTOLINERS</t>
  </si>
  <si>
    <t>549300D7GNMPKTA4HD46</t>
  </si>
  <si>
    <t>NO0010012636</t>
  </si>
  <si>
    <t>HØLAND OG SETSKOG</t>
  </si>
  <si>
    <t>5967007LIEEXZXF1HC35</t>
  </si>
  <si>
    <t>NO0010884794</t>
  </si>
  <si>
    <t>ICE FISH FARM</t>
  </si>
  <si>
    <t>98450040PEERA56F3E42</t>
  </si>
  <si>
    <t>NO0010724701</t>
  </si>
  <si>
    <t>ICELANDIC SALMON</t>
  </si>
  <si>
    <t>213800VMVZVHCK6MW184</t>
  </si>
  <si>
    <t>NO0003070609</t>
  </si>
  <si>
    <t>IDEX BIOMETRICS</t>
  </si>
  <si>
    <t>5967007LIEEXZXHECW11</t>
  </si>
  <si>
    <t>NO0010536048</t>
  </si>
  <si>
    <t>INDUCT</t>
  </si>
  <si>
    <t>5967007LIEEXZXIZGG54</t>
  </si>
  <si>
    <t>SE0017486103</t>
  </si>
  <si>
    <t>INIFY LABORATORIES</t>
  </si>
  <si>
    <t>549300306YYJ3BX3VB98</t>
  </si>
  <si>
    <t>NO0010864036</t>
  </si>
  <si>
    <t>ININ GROUP</t>
  </si>
  <si>
    <t>254900N6OCHSL8S5YP54</t>
  </si>
  <si>
    <t>NO0010762792</t>
  </si>
  <si>
    <t>INSTABANK</t>
  </si>
  <si>
    <t>549300GGE58VFJE5KJ70</t>
  </si>
  <si>
    <t>NO0010955883</t>
  </si>
  <si>
    <t>INTEGRATED WIND SO</t>
  </si>
  <si>
    <t>549300JCAQFRMWSL7M59</t>
  </si>
  <si>
    <t>NO0010284318</t>
  </si>
  <si>
    <t>INTEROIL EXPL PROD</t>
  </si>
  <si>
    <t>5967007LIEEXZXIMC884</t>
  </si>
  <si>
    <t>NO0010001118</t>
  </si>
  <si>
    <t>ITERA</t>
  </si>
  <si>
    <t>5967007LIEEXZXFZFK03</t>
  </si>
  <si>
    <t>BMG5137R1088</t>
  </si>
  <si>
    <t>JINHUI SHIPP TRANS</t>
  </si>
  <si>
    <t>54930066UQE0B7NO1M17</t>
  </si>
  <si>
    <t>NO0010359433</t>
  </si>
  <si>
    <t>JÆREN SPAREBANK</t>
  </si>
  <si>
    <t>5967007LIEEXZX8L8854</t>
  </si>
  <si>
    <t>NO0010823131</t>
  </si>
  <si>
    <t>KAHOOT!</t>
  </si>
  <si>
    <t>2549004957SZTRN8CW77</t>
  </si>
  <si>
    <t>NO0010743545</t>
  </si>
  <si>
    <t>KID</t>
  </si>
  <si>
    <t>5967007LIEEXZXH53K17</t>
  </si>
  <si>
    <t>NO0003079709</t>
  </si>
  <si>
    <t>KITRON</t>
  </si>
  <si>
    <t>5967007LIEEXZXIG6009</t>
  </si>
  <si>
    <t>NO0010833262</t>
  </si>
  <si>
    <t>KLAVENESS COMBINAT</t>
  </si>
  <si>
    <t>213800ZFB2MQM3JA6K52</t>
  </si>
  <si>
    <t>NO0010360175</t>
  </si>
  <si>
    <t>KMC PROPERTIES</t>
  </si>
  <si>
    <t>5967007LIEEXZX8NJK85</t>
  </si>
  <si>
    <t>NO0011016040</t>
  </si>
  <si>
    <t>KOMPLETT</t>
  </si>
  <si>
    <t>254900PS6TE65C9V4D71</t>
  </si>
  <si>
    <t>NO0010694029</t>
  </si>
  <si>
    <t>5967007LIEEXZXF0PK63</t>
  </si>
  <si>
    <t>NO0003033102</t>
  </si>
  <si>
    <t>KONGSBERG AUTOMOT</t>
  </si>
  <si>
    <t>5967007LIEEXZXJDCG21</t>
  </si>
  <si>
    <t>NO0003043309</t>
  </si>
  <si>
    <t>KONGSBERG GRUPPEN</t>
  </si>
  <si>
    <t>OF</t>
  </si>
  <si>
    <t>5967007LIEEXZXJ9HK73</t>
  </si>
  <si>
    <t>NO0010815103</t>
  </si>
  <si>
    <t>KRAFT BANK</t>
  </si>
  <si>
    <t>549300GTNWP8MOCFB082</t>
  </si>
  <si>
    <t>NO0010936750</t>
  </si>
  <si>
    <t>KYOTO GROUP</t>
  </si>
  <si>
    <t>5493001NVOBG2GEJGV87</t>
  </si>
  <si>
    <t>NO0010167331</t>
  </si>
  <si>
    <t>LEA BANK</t>
  </si>
  <si>
    <t>5967007LIEEXZX90NS38</t>
  </si>
  <si>
    <t>NO0003096208</t>
  </si>
  <si>
    <t>LERØY SEAFOOD GP</t>
  </si>
  <si>
    <t>5967007LIEEXZXJ2JK50</t>
  </si>
  <si>
    <t>NO0010591191</t>
  </si>
  <si>
    <t>LIFECARE</t>
  </si>
  <si>
    <t>254900D88MYGZ7JD5P39</t>
  </si>
  <si>
    <t>NO0010894231</t>
  </si>
  <si>
    <t>LINK MOBILITY GRP</t>
  </si>
  <si>
    <t>2549006RH08XJGKC2Y14</t>
  </si>
  <si>
    <t>NO0010927288</t>
  </si>
  <si>
    <t>LUMI GRUPPEN</t>
  </si>
  <si>
    <t>984500558A4B099PCC34</t>
  </si>
  <si>
    <t>NO0010405780</t>
  </si>
  <si>
    <t>LYTIX BIOPHARMA</t>
  </si>
  <si>
    <t>549300NXMIMRSBCDZO71</t>
  </si>
  <si>
    <t>NO0010976343</t>
  </si>
  <si>
    <t>M VEST WATER</t>
  </si>
  <si>
    <t>549300T0BYA0TXE4QL60</t>
  </si>
  <si>
    <t>NO0010187032</t>
  </si>
  <si>
    <t>MAGNORA</t>
  </si>
  <si>
    <t>5967007LIEEXZXGY5K17</t>
  </si>
  <si>
    <t>NO0010159684</t>
  </si>
  <si>
    <t>MEDISTIM</t>
  </si>
  <si>
    <t>5967007LIEEXZXJOX483</t>
  </si>
  <si>
    <t>NO0006001908</t>
  </si>
  <si>
    <t>MELHUS SPAREBANK</t>
  </si>
  <si>
    <t>5967007LIEEXZXI0QG32</t>
  </si>
  <si>
    <t>NO0010895022</t>
  </si>
  <si>
    <t>MINTRA HOLDING</t>
  </si>
  <si>
    <t>98450009R2EDOB595846</t>
  </si>
  <si>
    <t>NO0003054108</t>
  </si>
  <si>
    <t>MOWI</t>
  </si>
  <si>
    <t>549300W1OGQF5LZIH349</t>
  </si>
  <si>
    <t>NO0010791353</t>
  </si>
  <si>
    <t>MPC CONTAINER SHIP</t>
  </si>
  <si>
    <t>213800MXS7CXYJ2Q1805</t>
  </si>
  <si>
    <t>NL0015268814</t>
  </si>
  <si>
    <t>MPC ENERGY SOLUTIO</t>
  </si>
  <si>
    <t>724500EBN1V9P4WME110</t>
  </si>
  <si>
    <t>NO0010734338</t>
  </si>
  <si>
    <t>MULTICONSULT</t>
  </si>
  <si>
    <t>5967007LIEEXZXG9GO07</t>
  </si>
  <si>
    <t>NO0010974983</t>
  </si>
  <si>
    <t>MÅSØVAL</t>
  </si>
  <si>
    <t>894500ODN68AR6F14J34</t>
  </si>
  <si>
    <t>DK0060520450</t>
  </si>
  <si>
    <t>NAPATECH</t>
  </si>
  <si>
    <t>213800XQZL5ULZCCNP76</t>
  </si>
  <si>
    <t>NO0010205966</t>
  </si>
  <si>
    <t>NAVAMEDIC</t>
  </si>
  <si>
    <t>529900LKVQOR2SRUJU71</t>
  </si>
  <si>
    <t>NO0003049405</t>
  </si>
  <si>
    <t>NEKKAR</t>
  </si>
  <si>
    <t>5967007LIEEXZXIFE872</t>
  </si>
  <si>
    <t>NO0010081235</t>
  </si>
  <si>
    <t>NEL</t>
  </si>
  <si>
    <t>549300G6XN5IXMRKEG37</t>
  </si>
  <si>
    <t>NO0010629108</t>
  </si>
  <si>
    <t>NEXT BIOMETRICS GP</t>
  </si>
  <si>
    <t>5967007LIEEXZXK9R405</t>
  </si>
  <si>
    <t>NO0010733082</t>
  </si>
  <si>
    <t>NIDAROS SPAREBANK</t>
  </si>
  <si>
    <t>5967007LIEEXZX7HVK26</t>
  </si>
  <si>
    <t>FIN</t>
  </si>
  <si>
    <t>NO0010360019</t>
  </si>
  <si>
    <t>NORAM DRILLING</t>
  </si>
  <si>
    <t>549300YA98I8QIPGWZ72</t>
  </si>
  <si>
    <t>NO0010856511</t>
  </si>
  <si>
    <t>NORBIT</t>
  </si>
  <si>
    <t>254900C08RCMXVZYFY97</t>
  </si>
  <si>
    <t>NO0010892912</t>
  </si>
  <si>
    <t>NORCOD</t>
  </si>
  <si>
    <t>549300N8UWBEWUET7X59</t>
  </si>
  <si>
    <t>NO0011002651</t>
  </si>
  <si>
    <t>NORDHEALTH A-AKSJE</t>
  </si>
  <si>
    <t>549300DMI437CP0K2C23</t>
  </si>
  <si>
    <t>NORDIC AQUA PART</t>
  </si>
  <si>
    <t>NO0003058109</t>
  </si>
  <si>
    <t>NORDIC HALIBUT</t>
  </si>
  <si>
    <t>894500K853DDTPY1SE30</t>
  </si>
  <si>
    <t>NO0010317340</t>
  </si>
  <si>
    <t>NORDIC MINING</t>
  </si>
  <si>
    <t>5967007LIEEXZXFVKO54</t>
  </si>
  <si>
    <t>NO0010597883</t>
  </si>
  <si>
    <t>5967007LIEEXZXG6DK30</t>
  </si>
  <si>
    <t>NO0003055501</t>
  </si>
  <si>
    <t>NORDIC SEMICONDUC</t>
  </si>
  <si>
    <t>5967007LIEEXZXJGFK95</t>
  </si>
  <si>
    <t>NO0011018434</t>
  </si>
  <si>
    <t>NORDIC TECHNOLOGY</t>
  </si>
  <si>
    <t>5493007FPINFEX1FGR53</t>
  </si>
  <si>
    <t>NO0010907090</t>
  </si>
  <si>
    <t>NORDIC UNMANNED</t>
  </si>
  <si>
    <t>54930006IZH7VL87X173</t>
  </si>
  <si>
    <t>NORSE ATLANTIC</t>
  </si>
  <si>
    <t>2549008P77XR4V5Z8N86</t>
  </si>
  <si>
    <t>NO0005052605</t>
  </si>
  <si>
    <t>NORSK HYDRO</t>
  </si>
  <si>
    <t>549300N1SDN71ZZ8BO45</t>
  </si>
  <si>
    <t>NO0010941925</t>
  </si>
  <si>
    <t>5493004LTD1J05Y8NZ88</t>
  </si>
  <si>
    <t>NO0010969108</t>
  </si>
  <si>
    <t>NORSK TITANIUM</t>
  </si>
  <si>
    <t>549300Y0QTPZ5SDVSM33</t>
  </si>
  <si>
    <t>NO0010861115</t>
  </si>
  <si>
    <t>NORSKE SKOG</t>
  </si>
  <si>
    <t>529900MYY60WXHHY3039</t>
  </si>
  <si>
    <t>NO0010550056</t>
  </si>
  <si>
    <t>NORTH ENERGY</t>
  </si>
  <si>
    <t>5967007LIEEXZXFWCG26</t>
  </si>
  <si>
    <t>BMG6624L1090</t>
  </si>
  <si>
    <t>NORTHERN DRILLING</t>
  </si>
  <si>
    <t>2138004Z44BOTV7SH370</t>
  </si>
  <si>
    <t>BMG6682J1036</t>
  </si>
  <si>
    <t>NORTHERN OCEAN LTD</t>
  </si>
  <si>
    <t>254900S4HDF3MYTDLB73</t>
  </si>
  <si>
    <t>NO0010196140</t>
  </si>
  <si>
    <t>NORWEGIAN AIR SHUT</t>
  </si>
  <si>
    <t>549300IEUH2FEM2Y6B51</t>
  </si>
  <si>
    <t>NO0010984966</t>
  </si>
  <si>
    <t>NORWEGIAN BLOCK EX</t>
  </si>
  <si>
    <t>5493004WNVZP9EMYI834</t>
  </si>
  <si>
    <t>NO0010379266</t>
  </si>
  <si>
    <t>5967007LIEEXZXGE3C16</t>
  </si>
  <si>
    <t>NO0003679102</t>
  </si>
  <si>
    <t>NRC GROUP</t>
  </si>
  <si>
    <t>5967007LIEEXZXI5D463</t>
  </si>
  <si>
    <t>NO0010714785</t>
  </si>
  <si>
    <t>NYKODE THERAPEUTIC</t>
  </si>
  <si>
    <t>254900UKQHWYZJD22017</t>
  </si>
  <si>
    <t>NO0010865009</t>
  </si>
  <si>
    <t>OBSERVE MEDICAL</t>
  </si>
  <si>
    <t>9845005F38B74FFJ1B65</t>
  </si>
  <si>
    <t>NO0010914641</t>
  </si>
  <si>
    <t>OCEAN GEOLOOP</t>
  </si>
  <si>
    <t>549300RJNR13BNHMHC23</t>
  </si>
  <si>
    <t>NO0010887565</t>
  </si>
  <si>
    <t>OCEAN SUN</t>
  </si>
  <si>
    <t>894500DQEGMYYBH8Y653</t>
  </si>
  <si>
    <t>NO0010317316</t>
  </si>
  <si>
    <t>OCEANTEAM</t>
  </si>
  <si>
    <t>213800AVDTP5HXHL3548</t>
  </si>
  <si>
    <t>BMG671801022</t>
  </si>
  <si>
    <t>ODFJELL DRILLING</t>
  </si>
  <si>
    <t>529900M08ZU24JXMPB85</t>
  </si>
  <si>
    <t>NO0003399909</t>
  </si>
  <si>
    <t>ODFJELL SER. A</t>
  </si>
  <si>
    <t>529900J8VSH14TP5VD23</t>
  </si>
  <si>
    <t>NO0003399917</t>
  </si>
  <si>
    <t>ODFJELL SER. B</t>
  </si>
  <si>
    <t>BMG6716L1081</t>
  </si>
  <si>
    <t>ODFJELL TECHNOLOGY</t>
  </si>
  <si>
    <t>529900ZYHGCPTAD1R169</t>
  </si>
  <si>
    <t>NO0010816895</t>
  </si>
  <si>
    <t>OKEA</t>
  </si>
  <si>
    <t>549300H385IGBB58CN91</t>
  </si>
  <si>
    <t>MHY641771016</t>
  </si>
  <si>
    <t>OKEANIS ECO TANKER</t>
  </si>
  <si>
    <t>MHL</t>
  </si>
  <si>
    <t>213800U35RCYXTKVEM65</t>
  </si>
  <si>
    <t>NO0005638858</t>
  </si>
  <si>
    <t>OLAV THON EIENDOMS</t>
  </si>
  <si>
    <t>5967007LIEEXZXGOW838</t>
  </si>
  <si>
    <t>NO0003733800</t>
  </si>
  <si>
    <t>ORKLA</t>
  </si>
  <si>
    <t>549300PZS8G8RG6RVZ52</t>
  </si>
  <si>
    <t>NO0010040611</t>
  </si>
  <si>
    <t>OTELLO CORPORATION</t>
  </si>
  <si>
    <t>391200EWTTF186UWWH07</t>
  </si>
  <si>
    <t>NO0010809783</t>
  </si>
  <si>
    <t>OTOVO</t>
  </si>
  <si>
    <t>213800GFRKV96MLT9G04</t>
  </si>
  <si>
    <t>NO0010564701</t>
  </si>
  <si>
    <t>PANORO ENERGY</t>
  </si>
  <si>
    <t>5967007LIEEXZXGWM030</t>
  </si>
  <si>
    <t>NO0010397581</t>
  </si>
  <si>
    <t>PARETO BANK</t>
  </si>
  <si>
    <t>5967007LIEEXZX75J484</t>
  </si>
  <si>
    <t>NO0010895667</t>
  </si>
  <si>
    <t>9845003I6D5D47658F22</t>
  </si>
  <si>
    <t>NO0010405640</t>
  </si>
  <si>
    <t>PCI BIOTECH HOLD</t>
  </si>
  <si>
    <t>5967007LIEEXZXFIGG77</t>
  </si>
  <si>
    <t>CY0102630916</t>
  </si>
  <si>
    <t>PETROLIA</t>
  </si>
  <si>
    <t>213800314VQ2TXFPB471</t>
  </si>
  <si>
    <t>PETRONOR E&amp;P</t>
  </si>
  <si>
    <t>984500AEEH2D2AK42C11</t>
  </si>
  <si>
    <t>NO0010840507</t>
  </si>
  <si>
    <t>PEXIP HOLDING</t>
  </si>
  <si>
    <t>549300S79JFZK79XBI07</t>
  </si>
  <si>
    <t>NO0010199151</t>
  </si>
  <si>
    <t>PGS</t>
  </si>
  <si>
    <t>213800T66DRTE6O6BV87</t>
  </si>
  <si>
    <t>NO0010395577</t>
  </si>
  <si>
    <t>PHILLY SHIPYARD</t>
  </si>
  <si>
    <t>549300HMTSHZZD4YR890</t>
  </si>
  <si>
    <t>NO0010000045</t>
  </si>
  <si>
    <t>PHOTOCURE</t>
  </si>
  <si>
    <t>5967007LIEEXZXG8OW35</t>
  </si>
  <si>
    <t>NO0010735681</t>
  </si>
  <si>
    <t>PIONEER PROPERTY</t>
  </si>
  <si>
    <t>5967007LIEEXZXJ3BC22</t>
  </si>
  <si>
    <t>NO0010466022</t>
  </si>
  <si>
    <t>POLARIS MEDIA</t>
  </si>
  <si>
    <t>5967007LIEEXZXILKG08</t>
  </si>
  <si>
    <t>NO0012535832</t>
  </si>
  <si>
    <t>POLIGHT</t>
  </si>
  <si>
    <t>2138007ZPDNUIHX6Z659</t>
  </si>
  <si>
    <t>NO0010861990</t>
  </si>
  <si>
    <t>PROSAFE</t>
  </si>
  <si>
    <t>2138001LK2Z2HSER4U15</t>
  </si>
  <si>
    <t>NO0010209331</t>
  </si>
  <si>
    <t>PROTECTOR FORSIKRG</t>
  </si>
  <si>
    <t>5967007LIEEXZXAIO813</t>
  </si>
  <si>
    <t>NO0010893902</t>
  </si>
  <si>
    <t>PROXIMAR SEAFOOD</t>
  </si>
  <si>
    <t>5493006J8UNWCDMAQW02</t>
  </si>
  <si>
    <t>NL00150005Z1</t>
  </si>
  <si>
    <t>PRYME</t>
  </si>
  <si>
    <t>724500PJD9I23U25XW58</t>
  </si>
  <si>
    <t>DE000A2G8ZX8</t>
  </si>
  <si>
    <t>PYRUM INNOVATIONS</t>
  </si>
  <si>
    <t>39120067WWD5WF229E72</t>
  </si>
  <si>
    <t>NO0010785967</t>
  </si>
  <si>
    <t>QUANTAFUEL</t>
  </si>
  <si>
    <t>549300V6BLI7Z2UYNG15</t>
  </si>
  <si>
    <t>NO0011019119</t>
  </si>
  <si>
    <t>QUESTBACK GROUP</t>
  </si>
  <si>
    <t>549300ZY1LY13CHK1021</t>
  </si>
  <si>
    <t>CA74836K1003</t>
  </si>
  <si>
    <t>QUESTERRE ENERGY</t>
  </si>
  <si>
    <t>549300TM45EIWBPD7W54</t>
  </si>
  <si>
    <t>NO0010907389</t>
  </si>
  <si>
    <t>RANA GRUBER</t>
  </si>
  <si>
    <t>5493003MBTQHX9VNKN13</t>
  </si>
  <si>
    <t>NO0003117202</t>
  </si>
  <si>
    <t>REACH SUBSEA</t>
  </si>
  <si>
    <t>5967007LIEEXZXK7FS45</t>
  </si>
  <si>
    <t>NO0010112675</t>
  </si>
  <si>
    <t>REC SILICON</t>
  </si>
  <si>
    <t>549300VPZURYDFG0AB60</t>
  </si>
  <si>
    <t>NO0010859689</t>
  </si>
  <si>
    <t>RECREATE</t>
  </si>
  <si>
    <t>549300NPEBV5AZ6OHQ32</t>
  </si>
  <si>
    <t>MT0001710103</t>
  </si>
  <si>
    <t>RIVER TECH</t>
  </si>
  <si>
    <t>MLT</t>
  </si>
  <si>
    <t>213800WV2GW4GYKI9Y64</t>
  </si>
  <si>
    <t>NO0010808405</t>
  </si>
  <si>
    <t>ROMERIKE SPAREBK</t>
  </si>
  <si>
    <t>5967007LIEEXZXF29443</t>
  </si>
  <si>
    <t>BMG763301022</t>
  </si>
  <si>
    <t>ROMREAL</t>
  </si>
  <si>
    <t>549300DHIW4W3OJW6A93</t>
  </si>
  <si>
    <t>NO0010759988</t>
  </si>
  <si>
    <t>ROMSDAL SPAREBANK</t>
  </si>
  <si>
    <t>5967007LIEEXZX661C73</t>
  </si>
  <si>
    <t>CY0101550917</t>
  </si>
  <si>
    <t>S.D. STANDARD ETC</t>
  </si>
  <si>
    <t>213800T1IOLQVHNHB646</t>
  </si>
  <si>
    <t>NO0010572589</t>
  </si>
  <si>
    <t>SAGA PURE</t>
  </si>
  <si>
    <t>5967007LIEEXZXG0Z404</t>
  </si>
  <si>
    <t>NO0010310956</t>
  </si>
  <si>
    <t>SALMAR</t>
  </si>
  <si>
    <t>5967007LIEEXZXGDBK67</t>
  </si>
  <si>
    <t>NO0010892094</t>
  </si>
  <si>
    <t>SALMON EVOLUTION</t>
  </si>
  <si>
    <t>549300P2OB7L255PF765</t>
  </si>
  <si>
    <t>NO0012451915</t>
  </si>
  <si>
    <t>SALMONES CAMANCHAC</t>
  </si>
  <si>
    <t>CHL</t>
  </si>
  <si>
    <t>21380089WO6GDSOQSA65</t>
  </si>
  <si>
    <t>NO0006001007</t>
  </si>
  <si>
    <t>SANDNES SPAREBANK</t>
  </si>
  <si>
    <t>549300G2EWXR3BRFKQ37</t>
  </si>
  <si>
    <t>SE0003366871</t>
  </si>
  <si>
    <t>SAS AB</t>
  </si>
  <si>
    <t>549300ZJTLE5T4SGP021</t>
  </si>
  <si>
    <t>NO0010863285</t>
  </si>
  <si>
    <t>SATS</t>
  </si>
  <si>
    <t>549300UWBMWYM7YQRF97</t>
  </si>
  <si>
    <t>NO0003053308</t>
  </si>
  <si>
    <t>SCANA</t>
  </si>
  <si>
    <t>5967007LIEEXZXI6WO83</t>
  </si>
  <si>
    <t>NO0010715139</t>
  </si>
  <si>
    <t>SCATEC</t>
  </si>
  <si>
    <t>5967007LIEEXZXIARK36</t>
  </si>
  <si>
    <t>NO0003028904</t>
  </si>
  <si>
    <t>SCHIBSTED SER. A</t>
  </si>
  <si>
    <t>5967007LIEEXZXHT0O36</t>
  </si>
  <si>
    <t>NO0010736879</t>
  </si>
  <si>
    <t>SCHIBSTED SER. B</t>
  </si>
  <si>
    <t>CY0101162119</t>
  </si>
  <si>
    <t>SEABIRD EXPLORAT</t>
  </si>
  <si>
    <t>213800ED88L967PGFK25</t>
  </si>
  <si>
    <t>BMG7997W1029</t>
  </si>
  <si>
    <t>SEADRILL</t>
  </si>
  <si>
    <t>213800EQ6L456U2JCO89</t>
  </si>
  <si>
    <t>NO0010612450</t>
  </si>
  <si>
    <t>SELVAAG BOLIG</t>
  </si>
  <si>
    <t>5967007LIEEXZXIHPK59</t>
  </si>
  <si>
    <t>KYG236271055</t>
  </si>
  <si>
    <t>SHELF DRILLING</t>
  </si>
  <si>
    <t>549300PTFC72J38UQF59</t>
  </si>
  <si>
    <t>BMG236541097</t>
  </si>
  <si>
    <t>SHELF DRILLING NO</t>
  </si>
  <si>
    <t>549300CSTPQZW7KTQZ59</t>
  </si>
  <si>
    <t>KYG812291253</t>
  </si>
  <si>
    <t>SIEM OFFSHORE</t>
  </si>
  <si>
    <t>549300NYGU1CE7UICM69</t>
  </si>
  <si>
    <t>NO0012548819</t>
  </si>
  <si>
    <t>549300VZZ36ASJJOMO23</t>
  </si>
  <si>
    <t>NO0010931207</t>
  </si>
  <si>
    <t>SKANDIA GREENPOWER</t>
  </si>
  <si>
    <t>549300CD6GFWDQWKRK76</t>
  </si>
  <si>
    <t>NO0006001809</t>
  </si>
  <si>
    <t>SKUE SPAREBANK</t>
  </si>
  <si>
    <t>5967007LIEEXZX850W58</t>
  </si>
  <si>
    <t>NO0011008971</t>
  </si>
  <si>
    <t>SMARTCRAFT</t>
  </si>
  <si>
    <t>5493008ELCGPWZHWUX47</t>
  </si>
  <si>
    <t>NO0011012502</t>
  </si>
  <si>
    <t>SMARTOPTICS GROUP</t>
  </si>
  <si>
    <t>6488IGA378IE710UU959</t>
  </si>
  <si>
    <t>NO0010811961</t>
  </si>
  <si>
    <t>SOFTOX SOLUTIONS</t>
  </si>
  <si>
    <t>549300AETMWJS91G4A50</t>
  </si>
  <si>
    <t>NO0006000603</t>
  </si>
  <si>
    <t>SOGN SPAREBANK</t>
  </si>
  <si>
    <t>5967007LIEEXZXAXC017</t>
  </si>
  <si>
    <t>NO0003080608</t>
  </si>
  <si>
    <t>SOLSTAD OFFSHORE</t>
  </si>
  <si>
    <t>5967007LIEEXZXHGO849</t>
  </si>
  <si>
    <t>NO0010887110</t>
  </si>
  <si>
    <t>SPARBNK 68 GR NORD</t>
  </si>
  <si>
    <t>5967007LIEEXZX8FTS90</t>
  </si>
  <si>
    <t>NO0006390301</t>
  </si>
  <si>
    <t>SPAREBANK 1 SMN</t>
  </si>
  <si>
    <t>7V6Z97IO7R1SEAO84Q32</t>
  </si>
  <si>
    <t>NO0010631567</t>
  </si>
  <si>
    <t>SPAREBANK 1 SR-BK</t>
  </si>
  <si>
    <t>549300Q3OIWRHQUQM052</t>
  </si>
  <si>
    <t>NO0006000207</t>
  </si>
  <si>
    <t>SPAREBANK 1 SØRØST</t>
  </si>
  <si>
    <t>5967007LIEEXZX4VQO21</t>
  </si>
  <si>
    <t>NO0012483207</t>
  </si>
  <si>
    <t>SPAREBANKEN MØRE</t>
  </si>
  <si>
    <t>5967007LIEEXZX5PU005</t>
  </si>
  <si>
    <t>NO0006001502</t>
  </si>
  <si>
    <t>SPAREBANKEN SØR</t>
  </si>
  <si>
    <t>549300U497VKMF6R3Q14</t>
  </si>
  <si>
    <t>NO0006000900</t>
  </si>
  <si>
    <t>SPAREBANKEN VEST</t>
  </si>
  <si>
    <t>213800M7T3CYVZ3ZRT12</t>
  </si>
  <si>
    <t>NO0006222009</t>
  </si>
  <si>
    <t>SPAREBANKEN ØST</t>
  </si>
  <si>
    <t>5967007LIEEXZX51WW28</t>
  </si>
  <si>
    <t>NO0010691660</t>
  </si>
  <si>
    <t>SPBK 1 NORDMØRE</t>
  </si>
  <si>
    <t>5967007LIEEXZX737S20</t>
  </si>
  <si>
    <t>NO0010751910</t>
  </si>
  <si>
    <t>SPBK 1 ØSTLANDET</t>
  </si>
  <si>
    <t>549300VRM6G42M8OWN49</t>
  </si>
  <si>
    <t>NO0010029804</t>
  </si>
  <si>
    <t>SPBK1 HELGELAND</t>
  </si>
  <si>
    <t>5967007LIEEXZX6OK028</t>
  </si>
  <si>
    <t>NO0006000801</t>
  </si>
  <si>
    <t>SPBK1 NORD-NORGE</t>
  </si>
  <si>
    <t>549300SXM92LQ05OJQ76</t>
  </si>
  <si>
    <t>NO0006390400</t>
  </si>
  <si>
    <t>SPBK1 RINGERIKE</t>
  </si>
  <si>
    <t>5967007LIEEXZX73ZK25</t>
  </si>
  <si>
    <t>NO0010285562</t>
  </si>
  <si>
    <t>SPBK1 ØSTFOLD AKER</t>
  </si>
  <si>
    <t>5967007LIEEXZX7D8W16</t>
  </si>
  <si>
    <t>NO0012547308</t>
  </si>
  <si>
    <t>STANDARD SUPPLY</t>
  </si>
  <si>
    <t>636700EL7A10LPSQ1M64</t>
  </si>
  <si>
    <t>NO0010775844</t>
  </si>
  <si>
    <t>STATT TORSK</t>
  </si>
  <si>
    <t>549300KON4J508DTPW41</t>
  </si>
  <si>
    <t>BMG850801025</t>
  </si>
  <si>
    <t>STOLT-NIELSEN</t>
  </si>
  <si>
    <t>213800VZX4LWJSGRLR94</t>
  </si>
  <si>
    <t>NO0003053605</t>
  </si>
  <si>
    <t>STOREBRAND</t>
  </si>
  <si>
    <t>5967007LIEEXZX7NA051</t>
  </si>
  <si>
    <t>NO0010098247</t>
  </si>
  <si>
    <t>STRONGPOINT</t>
  </si>
  <si>
    <t>5967007LIEEXZXISIG31</t>
  </si>
  <si>
    <t>LU0075646355</t>
  </si>
  <si>
    <t>SUBSEA 7</t>
  </si>
  <si>
    <t>222100AIF0CBCY80AH62</t>
  </si>
  <si>
    <t>NO0010672900</t>
  </si>
  <si>
    <t>SUNNDAL SPAREBANK</t>
  </si>
  <si>
    <t>5967007LIEEXZX4MHC90</t>
  </si>
  <si>
    <t>5967007LIEEXZXFYNS31</t>
  </si>
  <si>
    <t>TECHSTEP</t>
  </si>
  <si>
    <t>5967007LIEEXZXIJ9474</t>
  </si>
  <si>
    <t>NO0010887516</t>
  </si>
  <si>
    <t>TECO 2030</t>
  </si>
  <si>
    <t>549300K9FI1RU6RZSH17</t>
  </si>
  <si>
    <t>NO0010951577</t>
  </si>
  <si>
    <t>TEKNA HOLDING</t>
  </si>
  <si>
    <t>549300B8BGP6YLHH0K80</t>
  </si>
  <si>
    <t>NO0010063308</t>
  </si>
  <si>
    <t>TELENOR</t>
  </si>
  <si>
    <t>549300IM1QSBY4SLPM26</t>
  </si>
  <si>
    <t>NO0003078800</t>
  </si>
  <si>
    <t>TGS</t>
  </si>
  <si>
    <t>549300NUPLAXPB0WYH90</t>
  </si>
  <si>
    <t>NL00150001S5</t>
  </si>
  <si>
    <t>THE KINGFISH COMP</t>
  </si>
  <si>
    <t>9845004WD3997B9F1061</t>
  </si>
  <si>
    <t>FI0009000277</t>
  </si>
  <si>
    <t>TIETOEVRY</t>
  </si>
  <si>
    <t>549300EW2KM4KROKQV31</t>
  </si>
  <si>
    <t>NO0012470089</t>
  </si>
  <si>
    <t>TOMRA SYSTEMS</t>
  </si>
  <si>
    <t>549300J726JCFJU3VT89</t>
  </si>
  <si>
    <t>NO0006001205</t>
  </si>
  <si>
    <t>TOTENS SPAREBANK</t>
  </si>
  <si>
    <t>5967007LIEEXZX7TG883</t>
  </si>
  <si>
    <t>NO0010763550</t>
  </si>
  <si>
    <t>TREASURE</t>
  </si>
  <si>
    <t>5967007LIEEXZXFNUW59</t>
  </si>
  <si>
    <t>NO0010731615</t>
  </si>
  <si>
    <t>TYSNES SPAREBANK</t>
  </si>
  <si>
    <t>5967007LIEEXZX8HDC34</t>
  </si>
  <si>
    <t>NO0010851603</t>
  </si>
  <si>
    <t>ULTIMOVACS</t>
  </si>
  <si>
    <t>254900B4VALJZR9TL744</t>
  </si>
  <si>
    <t>NO0005806802</t>
  </si>
  <si>
    <t>VEIDEKKE</t>
  </si>
  <si>
    <t>5967007LIEEXZXHF4O96</t>
  </si>
  <si>
    <t>NO0010734122</t>
  </si>
  <si>
    <t>VISTIN PHARMA</t>
  </si>
  <si>
    <t>5967007LIEEXZXFQY092</t>
  </si>
  <si>
    <t>NO0010894603</t>
  </si>
  <si>
    <t>VOLUE</t>
  </si>
  <si>
    <t>549300WCI347SOTFJB71</t>
  </si>
  <si>
    <t>NO0003025009</t>
  </si>
  <si>
    <t>VOSS VEKSEL OGLAND</t>
  </si>
  <si>
    <t>5967007LIEEXZX4N9429</t>
  </si>
  <si>
    <t>NO0010708068</t>
  </si>
  <si>
    <t>VOW</t>
  </si>
  <si>
    <t>5967007LIEEXZXGUAO90</t>
  </si>
  <si>
    <t>NO0011037483</t>
  </si>
  <si>
    <t>VOW GREEN METALS</t>
  </si>
  <si>
    <t>894500QTVBV7JIHV1V83</t>
  </si>
  <si>
    <t>NO0011202772</t>
  </si>
  <si>
    <t>VÅR ENERGI</t>
  </si>
  <si>
    <t>549300LIVN3FFOJN2K47</t>
  </si>
  <si>
    <t>NO0010571680</t>
  </si>
  <si>
    <t>WALLENIUS WILHELMS</t>
  </si>
  <si>
    <t>549300NBN0URT3RA3Y54</t>
  </si>
  <si>
    <t>DK0061676400</t>
  </si>
  <si>
    <t>8945004IL0ZYBYFKVN36</t>
  </si>
  <si>
    <t>NO0010609662</t>
  </si>
  <si>
    <t>WEBSTEP</t>
  </si>
  <si>
    <t>213800IQHG9H6OHKI983</t>
  </si>
  <si>
    <t>NO0010768096</t>
  </si>
  <si>
    <t>WESTERN BULK CHART</t>
  </si>
  <si>
    <t>2138005JUC8BMOEGIG97</t>
  </si>
  <si>
    <t>NO0010571698</t>
  </si>
  <si>
    <t>WILH. WILHELMSEN A</t>
  </si>
  <si>
    <t>54930050TPKOLSE1ZZ71</t>
  </si>
  <si>
    <t>NO0010576010</t>
  </si>
  <si>
    <t>WILH. WILHELMSEN B</t>
  </si>
  <si>
    <t>NO0010895782</t>
  </si>
  <si>
    <t>XPLORA TECHNOLOGIE</t>
  </si>
  <si>
    <t>549300FGEL9DD7M1M692</t>
  </si>
  <si>
    <t>NO0010716863</t>
  </si>
  <si>
    <t>XXL</t>
  </si>
  <si>
    <t>5967007LIEEXZXHCTC69</t>
  </si>
  <si>
    <t>NO0010208051</t>
  </si>
  <si>
    <t>YARA INTERNATIONAL</t>
  </si>
  <si>
    <t>213800WKOUWXWFJ5Z514</t>
  </si>
  <si>
    <t>NO0010708910</t>
  </si>
  <si>
    <t>ZALARIS</t>
  </si>
  <si>
    <t>549300XBITM62HH7HW18</t>
  </si>
  <si>
    <t>NO0010713936</t>
  </si>
  <si>
    <t>ZAPTEC</t>
  </si>
  <si>
    <t>549300Y5EDWTJNTS8P96</t>
  </si>
  <si>
    <t>ZENITH ENERGY</t>
  </si>
  <si>
    <t>213800AYTYOYD61S4569</t>
  </si>
  <si>
    <t>NO0010721277</t>
  </si>
  <si>
    <t>ZWIPE</t>
  </si>
  <si>
    <t>5493006AMNMWEM49PY42</t>
  </si>
  <si>
    <t>Quotation place</t>
  </si>
  <si>
    <t>Issuer country code</t>
  </si>
  <si>
    <t>Trading group</t>
  </si>
  <si>
    <t>Issuer code</t>
  </si>
  <si>
    <t>MIC</t>
  </si>
  <si>
    <t>ICB subsector code</t>
  </si>
  <si>
    <t>Nb of issued shares</t>
  </si>
  <si>
    <t>Nb of trading days</t>
  </si>
  <si>
    <t>ICB subsector name</t>
  </si>
  <si>
    <t>Total Nb of shares traded</t>
  </si>
  <si>
    <t>Nb of trades EOB</t>
  </si>
  <si>
    <t>Nb of shares traded EOB</t>
  </si>
  <si>
    <t>Marine Transportation</t>
  </si>
  <si>
    <t>Toys</t>
  </si>
  <si>
    <t>Banks</t>
  </si>
  <si>
    <t>Asset Managers and Custodians</t>
  </si>
  <si>
    <t>Professional Business Support Services</t>
  </si>
  <si>
    <t>Consumer Services: Misc.</t>
  </si>
  <si>
    <t xml:space="preserve">Diversified Financial Services </t>
  </si>
  <si>
    <t>Construction</t>
  </si>
  <si>
    <t>Waste and Disposal Services</t>
  </si>
  <si>
    <t>Electronic Equipment: Gauges and Meters</t>
  </si>
  <si>
    <t>Oil Equipment and Services</t>
  </si>
  <si>
    <t>Farming, Fishing, Ranching and Plantations</t>
  </si>
  <si>
    <t>Oil: Crude Producers</t>
  </si>
  <si>
    <t>Alternative Electricity</t>
  </si>
  <si>
    <t>Gold Mining</t>
  </si>
  <si>
    <t>Machinery: Industrial</t>
  </si>
  <si>
    <t>Personal Products</t>
  </si>
  <si>
    <t>Food Products</t>
  </si>
  <si>
    <t>Biotechnology</t>
  </si>
  <si>
    <t>Engineering and Contracting Services</t>
  </si>
  <si>
    <t>Household Furnishings</t>
  </si>
  <si>
    <t>Computer Hardware</t>
  </si>
  <si>
    <t>Telecommunications Services</t>
  </si>
  <si>
    <t>Computer Services</t>
  </si>
  <si>
    <t xml:space="preserve">Real Estate Holding and Development </t>
  </si>
  <si>
    <t>Offshore Drilling and Other Services</t>
  </si>
  <si>
    <t>Consumer Lending</t>
  </si>
  <si>
    <t>Chemicals and Synthetic Fibers</t>
  </si>
  <si>
    <t>Containers and Packaging</t>
  </si>
  <si>
    <t>Home Construction</t>
  </si>
  <si>
    <t>Diversified Industrials</t>
  </si>
  <si>
    <t>Specialty Chemicals</t>
  </si>
  <si>
    <t xml:space="preserve">Renewable Energy Equipment </t>
  </si>
  <si>
    <t>Building Materials: Other</t>
  </si>
  <si>
    <t>Electronic Equipment: Pollution Control</t>
  </si>
  <si>
    <t>Recreational Services</t>
  </si>
  <si>
    <t>Health Care Services</t>
  </si>
  <si>
    <t>Chemicals: Diversified</t>
  </si>
  <si>
    <t>Electronic Equipment: Control and Filter</t>
  </si>
  <si>
    <t>Software</t>
  </si>
  <si>
    <t>Telecommunications Equipment</t>
  </si>
  <si>
    <t xml:space="preserve">Specialty Retailers </t>
  </si>
  <si>
    <t>Conventional Electricity</t>
  </si>
  <si>
    <t xml:space="preserve">Alternative Fuels </t>
  </si>
  <si>
    <t>Electronic Equipment: Other</t>
  </si>
  <si>
    <t>Integrated Oil and Gas</t>
  </si>
  <si>
    <t>Diversified Retailers</t>
  </si>
  <si>
    <t>Airlines</t>
  </si>
  <si>
    <t>Casinos and Gambling</t>
  </si>
  <si>
    <t>Full Line Insurance</t>
  </si>
  <si>
    <t>General Mining</t>
  </si>
  <si>
    <t>Publishing</t>
  </si>
  <si>
    <t>Semiconductors</t>
  </si>
  <si>
    <t>Travel and Tourism</t>
  </si>
  <si>
    <t>Machinery: Specialty</t>
  </si>
  <si>
    <t>Transportation Services</t>
  </si>
  <si>
    <t>Home Improvement Retailers</t>
  </si>
  <si>
    <t>Auto Parts</t>
  </si>
  <si>
    <t>Education Services</t>
  </si>
  <si>
    <t>Water</t>
  </si>
  <si>
    <t>Medical Equipment</t>
  </si>
  <si>
    <t xml:space="preserve">Pharmaceuticals </t>
  </si>
  <si>
    <t>Machinery: Construction and Handling</t>
  </si>
  <si>
    <t>Electronic Components</t>
  </si>
  <si>
    <t>Aluminum</t>
  </si>
  <si>
    <t>Metal Fabricating</t>
  </si>
  <si>
    <t>Paper</t>
  </si>
  <si>
    <t>Investment Services</t>
  </si>
  <si>
    <t xml:space="preserve">Consumer Digital Services </t>
  </si>
  <si>
    <t>Iron and Steel</t>
  </si>
  <si>
    <t>Life Insurance</t>
  </si>
  <si>
    <t>Diversified Materials</t>
  </si>
  <si>
    <t>Consumer Electronics</t>
  </si>
  <si>
    <t>Apparel Retailers</t>
  </si>
  <si>
    <t>Fertilizers</t>
  </si>
  <si>
    <t>Instrument code</t>
  </si>
  <si>
    <t>Annual Velocity EOB in %</t>
  </si>
  <si>
    <t>Total Annual Velocity in %</t>
  </si>
  <si>
    <t>Date of last price of 2022</t>
  </si>
  <si>
    <t>Annual variation</t>
  </si>
  <si>
    <t>Total Nb of trades</t>
  </si>
  <si>
    <t>Market capitalization</t>
  </si>
  <si>
    <t>5967007LIEEXZXFUSW82</t>
  </si>
  <si>
    <t>213800GIV9N2A714T434</t>
  </si>
  <si>
    <t>984500OC3E7E6B608928</t>
  </si>
  <si>
    <t>635400VFBLRSFRXLGQ03</t>
  </si>
  <si>
    <t>254900IQ54IIYYIHF752</t>
  </si>
  <si>
    <t>636700DW8P234UXFM919</t>
  </si>
  <si>
    <t>2138006AEHLIT6E5XM67</t>
  </si>
  <si>
    <t>894500YHMWB7V6HNXW71</t>
  </si>
  <si>
    <t>NO0012958539</t>
  </si>
  <si>
    <t>AQUILA HOLDINGS</t>
  </si>
  <si>
    <t>NO0012861667</t>
  </si>
  <si>
    <t>NO0012861683</t>
  </si>
  <si>
    <t>B2 Impact</t>
  </si>
  <si>
    <t>NO0013017574</t>
  </si>
  <si>
    <t>BEERENBERG</t>
  </si>
  <si>
    <t>BLUENORD</t>
  </si>
  <si>
    <t>CAPSOL TECHNOLOGI</t>
  </si>
  <si>
    <t>NO0013033795</t>
  </si>
  <si>
    <t>CIRCIO HOLDING</t>
  </si>
  <si>
    <t>CODELAB CAPITAL</t>
  </si>
  <si>
    <t>NO0012851874</t>
  </si>
  <si>
    <t>DOF GROUP</t>
  </si>
  <si>
    <t>CY0200352116</t>
  </si>
  <si>
    <t>NO0012953720</t>
  </si>
  <si>
    <t>LOKOTECH GROUP</t>
  </si>
  <si>
    <t>NO0013008664</t>
  </si>
  <si>
    <t>MATVAREEXPRESSEN</t>
  </si>
  <si>
    <t>MORROW BANK</t>
  </si>
  <si>
    <t>NO0013052209</t>
  </si>
  <si>
    <t>NORCONSULT</t>
  </si>
  <si>
    <t>NO0012928805</t>
  </si>
  <si>
    <t>NO0012885252</t>
  </si>
  <si>
    <t>NORSK RENEWABLES</t>
  </si>
  <si>
    <t>OMDA</t>
  </si>
  <si>
    <t>NO0012942525</t>
  </si>
  <si>
    <t>NL0015001BF4</t>
  </si>
  <si>
    <t>REFUELS</t>
  </si>
  <si>
    <t>BMG7947V2045</t>
  </si>
  <si>
    <t>SEACREST PETROLEO</t>
  </si>
  <si>
    <t>SPIR GROUP</t>
  </si>
  <si>
    <t>SPOTLIO</t>
  </si>
  <si>
    <t>NO0012780958</t>
  </si>
  <si>
    <t>STAINLESS TANKERS</t>
  </si>
  <si>
    <t>NO0012916131</t>
  </si>
  <si>
    <t>THOR MEDICAL</t>
  </si>
  <si>
    <t>UNIVID</t>
  </si>
  <si>
    <t>WPU - WASTE PLASTI</t>
  </si>
  <si>
    <t>CA98936C8584</t>
  </si>
  <si>
    <t>O4</t>
  </si>
  <si>
    <t>Last adjusted price of 2022</t>
  </si>
  <si>
    <t>Date of last price of 2023</t>
  </si>
  <si>
    <t>Last price of 2023</t>
  </si>
  <si>
    <t xml:space="preserve">Food Retailers and Wholesalers </t>
  </si>
  <si>
    <t>Default</t>
  </si>
  <si>
    <t>Total Turnover NOK</t>
  </si>
  <si>
    <t>Total Turnover EUR</t>
  </si>
  <si>
    <t>Turnover EOB NOK</t>
  </si>
  <si>
    <t>Turnover EOB EUR</t>
  </si>
  <si>
    <t>IPO price (if IPO in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</si>
</sst>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0" fillId="2" borderId="0" xfId="0" applyFill="1"/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  <xf numFmtId="164" fontId="0" fillId="0" borderId="0" xfId="1" applyFont="1"/>
    <xf numFmtId="165" fontId="0" fillId="0" borderId="0" xfId="1" applyNumberFormat="1" applyFont="1"/>
    <xf numFmtId="14" fontId="0" fillId="0" borderId="0" xfId="0" applyNumberFormat="1"/>
    <xf numFmtId="0" fontId="3" fillId="2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3" fillId="2" borderId="0" xfId="0" applyFont="1" applyFill="1"/>
    <xf numFmtId="2" fontId="0" fillId="0" borderId="0" xfId="0" applyNumberFormat="1"/>
    <xf numFmtId="2" fontId="2" fillId="4" borderId="0" xfId="2" applyNumberFormat="1" applyFont="1" applyFill="1" applyAlignment="1">
      <alignment horizontal="right"/>
    </xf>
    <xf numFmtId="165" fontId="2" fillId="4" borderId="0" xfId="1" applyNumberFormat="1" applyFont="1" applyFill="1"/>
    <xf numFmtId="164" fontId="2" fillId="4" borderId="0" xfId="1" applyFont="1" applyFill="1"/>
    <xf numFmtId="0" fontId="0" fillId="5" borderId="0" xfId="0" applyFill="1"/>
    <xf numFmtId="0" fontId="1" fillId="2" borderId="0" xfId="0" applyFont="1" applyFill="1" applyAlignment="1">
      <alignment horizontal="left"/>
    </xf>
    <xf numFmtId="0" fontId="3" fillId="5" borderId="0" xfId="0" applyFont="1" applyFill="1" applyAlignment="1">
      <alignment horizontal="left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37"/>
  <sheetViews>
    <sheetView tabSelected="1" zoomScale="80" zoomScaleNormal="80" workbookViewId="0">
      <selection activeCell="K18" sqref="K18"/>
    </sheetView>
  </sheetViews>
  <sheetFormatPr baseColWidth="10" defaultColWidth="9.140625" defaultRowHeight="12.75" x14ac:dyDescent="0.2"/>
  <cols>
    <col min="1" max="1" width="18.7109375" style="3" customWidth="1"/>
    <col min="2" max="2" width="10.5703125" style="3" bestFit="1" customWidth="1"/>
    <col min="3" max="3" width="25.42578125" style="3" bestFit="1" customWidth="1"/>
    <col min="4" max="4" width="14.85546875" style="3" bestFit="1" customWidth="1"/>
    <col min="5" max="5" width="23.42578125" style="3" bestFit="1" customWidth="1"/>
    <col min="6" max="6" width="13.5703125" style="3" bestFit="1" customWidth="1"/>
    <col min="7" max="7" width="6.28515625" style="3" bestFit="1" customWidth="1"/>
    <col min="8" max="8" width="17.28515625" style="3" bestFit="1" customWidth="1"/>
    <col min="9" max="9" width="12.28515625" style="3" bestFit="1" customWidth="1"/>
    <col min="10" max="10" width="17.28515625" style="3" bestFit="1" customWidth="1"/>
    <col min="11" max="11" width="36.85546875" style="3" bestFit="1" customWidth="1"/>
    <col min="12" max="12" width="15.42578125" style="3" bestFit="1" customWidth="1"/>
    <col min="13" max="13" width="15.7109375" bestFit="1" customWidth="1"/>
    <col min="14" max="14" width="21.7109375" bestFit="1" customWidth="1"/>
    <col min="15" max="15" width="23.140625" bestFit="1" customWidth="1"/>
    <col min="16" max="16" width="21.7109375" bestFit="1" customWidth="1"/>
    <col min="17" max="17" width="22.140625" customWidth="1"/>
    <col min="18" max="18" width="13.85546875" bestFit="1" customWidth="1"/>
    <col min="19" max="19" width="17.28515625" bestFit="1" customWidth="1"/>
    <col min="20" max="20" width="17.7109375" bestFit="1" customWidth="1"/>
    <col min="21" max="21" width="15.85546875" bestFit="1" customWidth="1"/>
    <col min="22" max="22" width="15.28515625" bestFit="1" customWidth="1"/>
    <col min="23" max="23" width="21.5703125" bestFit="1" customWidth="1"/>
    <col min="24" max="24" width="20.5703125" bestFit="1" customWidth="1"/>
    <col min="25" max="25" width="20.85546875" bestFit="1" customWidth="1"/>
    <col min="26" max="26" width="22.42578125" bestFit="1" customWidth="1"/>
    <col min="27" max="27" width="15.28515625" bestFit="1" customWidth="1"/>
    <col min="28" max="28" width="21.5703125" bestFit="1" customWidth="1"/>
    <col min="29" max="29" width="20.85546875" bestFit="1" customWidth="1"/>
    <col min="30" max="30" width="21.28515625" bestFit="1" customWidth="1"/>
    <col min="31" max="31" width="22.42578125" bestFit="1" customWidth="1"/>
    <col min="32" max="256" width="10.85546875" customWidth="1"/>
  </cols>
  <sheetData>
    <row r="1" spans="1:31" x14ac:dyDescent="0.2">
      <c r="A1" s="8" t="s">
        <v>1082</v>
      </c>
      <c r="B1" s="8" t="s">
        <v>998</v>
      </c>
      <c r="C1" s="2" t="s">
        <v>2</v>
      </c>
      <c r="D1" s="2" t="s">
        <v>0</v>
      </c>
      <c r="E1" s="2" t="s">
        <v>1</v>
      </c>
      <c r="F1" s="2" t="s">
        <v>995</v>
      </c>
      <c r="G1" s="2" t="s">
        <v>999</v>
      </c>
      <c r="H1" s="2" t="s">
        <v>996</v>
      </c>
      <c r="I1" s="2" t="s">
        <v>997</v>
      </c>
      <c r="J1" s="2" t="s">
        <v>1000</v>
      </c>
      <c r="K1" s="2" t="s">
        <v>1003</v>
      </c>
      <c r="L1" s="2" t="s">
        <v>3</v>
      </c>
      <c r="M1" s="7" t="s">
        <v>1140</v>
      </c>
      <c r="N1" s="7" t="s">
        <v>1139</v>
      </c>
      <c r="O1" s="7" t="s">
        <v>1138</v>
      </c>
      <c r="P1" s="7" t="s">
        <v>1085</v>
      </c>
      <c r="Q1" s="15" t="s">
        <v>1147</v>
      </c>
      <c r="R1" s="16" t="s">
        <v>1086</v>
      </c>
      <c r="S1" s="1" t="s">
        <v>1001</v>
      </c>
      <c r="T1" s="9" t="s">
        <v>1088</v>
      </c>
      <c r="U1" s="1" t="s">
        <v>1002</v>
      </c>
      <c r="V1" s="1" t="s">
        <v>1005</v>
      </c>
      <c r="W1" s="1" t="s">
        <v>1006</v>
      </c>
      <c r="X1" s="14" t="s">
        <v>1146</v>
      </c>
      <c r="Y1" s="14" t="s">
        <v>1145</v>
      </c>
      <c r="Z1" s="1" t="s">
        <v>1083</v>
      </c>
      <c r="AA1" s="1" t="s">
        <v>1087</v>
      </c>
      <c r="AB1" s="1" t="s">
        <v>1004</v>
      </c>
      <c r="AC1" s="14" t="s">
        <v>1144</v>
      </c>
      <c r="AD1" s="14" t="s">
        <v>1143</v>
      </c>
      <c r="AE1" s="1" t="s">
        <v>1084</v>
      </c>
    </row>
    <row r="2" spans="1:31" x14ac:dyDescent="0.2">
      <c r="A2" s="3">
        <v>2014128</v>
      </c>
      <c r="B2" s="3">
        <v>245243</v>
      </c>
      <c r="C2" s="3" t="s">
        <v>9</v>
      </c>
      <c r="D2" s="3" t="s">
        <v>4</v>
      </c>
      <c r="E2" s="3" t="s">
        <v>5</v>
      </c>
      <c r="F2" s="3" t="s">
        <v>6</v>
      </c>
      <c r="G2" s="3" t="s">
        <v>11</v>
      </c>
      <c r="H2" s="3" t="s">
        <v>7</v>
      </c>
      <c r="I2" s="3" t="s">
        <v>8</v>
      </c>
      <c r="J2" s="3">
        <v>50206030</v>
      </c>
      <c r="K2" s="3" t="s">
        <v>1007</v>
      </c>
      <c r="L2" s="3" t="s">
        <v>10</v>
      </c>
      <c r="M2" s="4">
        <v>121.5</v>
      </c>
      <c r="N2" s="6">
        <v>45289</v>
      </c>
      <c r="O2" s="4">
        <v>92.6</v>
      </c>
      <c r="P2" s="6">
        <v>44925</v>
      </c>
      <c r="Q2" s="10">
        <f>((M2-O2)/O2)*100</f>
        <v>31.209503239740826</v>
      </c>
      <c r="R2" s="11">
        <f>IFERROR((M2-O2)/O2,"NA")</f>
        <v>0.31209503239740827</v>
      </c>
      <c r="S2" s="5">
        <v>22870906</v>
      </c>
      <c r="T2" s="12">
        <f>S2*M2</f>
        <v>2778815079</v>
      </c>
      <c r="U2">
        <v>255</v>
      </c>
      <c r="V2" s="5">
        <v>160522</v>
      </c>
      <c r="W2" s="5">
        <v>30152862</v>
      </c>
      <c r="X2" s="4">
        <v>273725446.22999996</v>
      </c>
      <c r="Y2" s="4">
        <v>3103534240.0500002</v>
      </c>
      <c r="Z2" s="13">
        <f t="shared" ref="Z2:Z65" si="0">(W2/S2)*100</f>
        <v>131.83938581182574</v>
      </c>
      <c r="AA2" s="5">
        <v>160539</v>
      </c>
      <c r="AB2" s="5">
        <v>30663857</v>
      </c>
      <c r="AC2" s="4">
        <v>278327109.30000007</v>
      </c>
      <c r="AD2" s="4">
        <v>3156125336.6500001</v>
      </c>
      <c r="AE2" s="13">
        <f t="shared" ref="AE2:AE65" si="1">(AB2/S2)*100</f>
        <v>134.07364360642293</v>
      </c>
    </row>
    <row r="3" spans="1:31" x14ac:dyDescent="0.2">
      <c r="A3" s="3">
        <v>2014127</v>
      </c>
      <c r="B3" s="3">
        <v>216018</v>
      </c>
      <c r="C3" s="3" t="s">
        <v>16</v>
      </c>
      <c r="D3" s="3" t="s">
        <v>12</v>
      </c>
      <c r="E3" s="3" t="s">
        <v>13</v>
      </c>
      <c r="F3" s="3" t="s">
        <v>6</v>
      </c>
      <c r="G3" s="3" t="s">
        <v>17</v>
      </c>
      <c r="H3" s="3" t="s">
        <v>14</v>
      </c>
      <c r="I3" s="3" t="s">
        <v>15</v>
      </c>
      <c r="J3" s="3">
        <v>40203045</v>
      </c>
      <c r="K3" s="3" t="s">
        <v>1008</v>
      </c>
      <c r="L3" s="3" t="s">
        <v>10</v>
      </c>
      <c r="M3" s="4">
        <v>2.0249999999999999</v>
      </c>
      <c r="N3" s="6">
        <v>45289</v>
      </c>
      <c r="O3" s="4">
        <v>2.13</v>
      </c>
      <c r="P3" s="6">
        <v>44925</v>
      </c>
      <c r="Q3" s="10">
        <f t="shared" ref="Q3:Q37" si="2">((M3-O3)/O3)*100</f>
        <v>-4.929577464788732</v>
      </c>
      <c r="R3" s="11">
        <f t="shared" ref="R3:R66" si="3">IFERROR((M3-O3)/O3,"NA")</f>
        <v>-4.9295774647887321E-2</v>
      </c>
      <c r="S3" s="5">
        <v>268078600</v>
      </c>
      <c r="T3" s="12">
        <f t="shared" ref="T3:T66" si="4">S3*M3</f>
        <v>542859165</v>
      </c>
      <c r="U3">
        <v>255</v>
      </c>
      <c r="V3" s="5">
        <v>19962</v>
      </c>
      <c r="W3" s="5">
        <v>89724354</v>
      </c>
      <c r="X3" s="4">
        <v>17783350.119999986</v>
      </c>
      <c r="Y3" s="4">
        <v>200661690.24000001</v>
      </c>
      <c r="Z3" s="13">
        <f t="shared" si="0"/>
        <v>33.46942053561903</v>
      </c>
      <c r="AA3" s="5">
        <v>19962</v>
      </c>
      <c r="AB3" s="5">
        <v>89724354</v>
      </c>
      <c r="AC3" s="4">
        <v>17783350.119999986</v>
      </c>
      <c r="AD3" s="4">
        <v>200661690.24000001</v>
      </c>
      <c r="AE3" s="13">
        <f t="shared" si="1"/>
        <v>33.46942053561903</v>
      </c>
    </row>
    <row r="4" spans="1:31" x14ac:dyDescent="0.2">
      <c r="A4" s="3">
        <v>2014095</v>
      </c>
      <c r="B4" s="3">
        <v>247419</v>
      </c>
      <c r="C4" s="3" t="s">
        <v>23</v>
      </c>
      <c r="D4" s="3" t="s">
        <v>19</v>
      </c>
      <c r="E4" s="3" t="s">
        <v>20</v>
      </c>
      <c r="F4" s="3" t="s">
        <v>6</v>
      </c>
      <c r="G4" s="3" t="s">
        <v>24</v>
      </c>
      <c r="H4" s="3" t="s">
        <v>21</v>
      </c>
      <c r="I4" s="3" t="s">
        <v>22</v>
      </c>
      <c r="J4" s="3">
        <v>30101010</v>
      </c>
      <c r="K4" s="3" t="s">
        <v>1009</v>
      </c>
      <c r="L4" s="3" t="s">
        <v>10</v>
      </c>
      <c r="M4" s="4">
        <v>132</v>
      </c>
      <c r="N4" s="6">
        <v>45289</v>
      </c>
      <c r="O4" s="4">
        <v>116</v>
      </c>
      <c r="P4" s="6">
        <v>44925</v>
      </c>
      <c r="Q4" s="10">
        <f t="shared" si="2"/>
        <v>13.793103448275861</v>
      </c>
      <c r="R4" s="11">
        <f t="shared" si="3"/>
        <v>0.13793103448275862</v>
      </c>
      <c r="S4" s="5">
        <v>1729764</v>
      </c>
      <c r="T4" s="12">
        <f t="shared" si="4"/>
        <v>228328848</v>
      </c>
      <c r="U4">
        <v>255</v>
      </c>
      <c r="V4" s="5">
        <v>297</v>
      </c>
      <c r="W4" s="5">
        <v>57283</v>
      </c>
      <c r="X4" s="4">
        <v>610844.08999999962</v>
      </c>
      <c r="Y4" s="4">
        <v>6757555</v>
      </c>
      <c r="Z4" s="13">
        <f t="shared" si="0"/>
        <v>3.3116078262699418</v>
      </c>
      <c r="AA4" s="5">
        <v>302</v>
      </c>
      <c r="AB4" s="5">
        <v>109051</v>
      </c>
      <c r="AC4" s="4">
        <v>1148786.58</v>
      </c>
      <c r="AD4" s="4">
        <v>12645907</v>
      </c>
      <c r="AE4" s="13">
        <f t="shared" si="1"/>
        <v>6.3043860318517444</v>
      </c>
    </row>
    <row r="5" spans="1:31" x14ac:dyDescent="0.2">
      <c r="A5" s="3">
        <v>2015507</v>
      </c>
      <c r="B5" s="3">
        <v>48587</v>
      </c>
      <c r="C5" s="3" t="s">
        <v>27</v>
      </c>
      <c r="D5" s="3" t="s">
        <v>25</v>
      </c>
      <c r="E5" s="3" t="s">
        <v>26</v>
      </c>
      <c r="F5" s="3" t="s">
        <v>6</v>
      </c>
      <c r="G5" s="3" t="s">
        <v>11</v>
      </c>
      <c r="H5" s="3" t="s">
        <v>21</v>
      </c>
      <c r="I5" s="3" t="s">
        <v>8</v>
      </c>
      <c r="J5" s="3">
        <v>30202010</v>
      </c>
      <c r="K5" s="3" t="s">
        <v>1010</v>
      </c>
      <c r="L5" s="3" t="s">
        <v>10</v>
      </c>
      <c r="M5" s="4">
        <v>6.8</v>
      </c>
      <c r="N5" s="6">
        <v>45289</v>
      </c>
      <c r="O5" s="4">
        <v>5.63</v>
      </c>
      <c r="P5" s="6">
        <v>44925</v>
      </c>
      <c r="Q5" s="10">
        <f t="shared" si="2"/>
        <v>20.78152753108348</v>
      </c>
      <c r="R5" s="11">
        <f t="shared" si="3"/>
        <v>0.2078152753108348</v>
      </c>
      <c r="S5" s="5">
        <v>497463195</v>
      </c>
      <c r="T5" s="12">
        <f t="shared" si="4"/>
        <v>3382749726</v>
      </c>
      <c r="U5">
        <v>255</v>
      </c>
      <c r="V5" s="5">
        <v>28256</v>
      </c>
      <c r="W5" s="5">
        <v>53362517</v>
      </c>
      <c r="X5" s="4">
        <v>26814839.460000012</v>
      </c>
      <c r="Y5" s="4">
        <v>305829839.67000002</v>
      </c>
      <c r="Z5" s="13">
        <f t="shared" si="0"/>
        <v>10.726927647381029</v>
      </c>
      <c r="AA5" s="5">
        <v>28316</v>
      </c>
      <c r="AB5" s="5">
        <v>102490994</v>
      </c>
      <c r="AC5" s="4">
        <v>48559180.729999997</v>
      </c>
      <c r="AD5" s="4">
        <v>552611668.64999998</v>
      </c>
      <c r="AE5" s="13">
        <f t="shared" si="1"/>
        <v>20.60272901194228</v>
      </c>
    </row>
    <row r="6" spans="1:31" x14ac:dyDescent="0.2">
      <c r="A6" s="3">
        <v>2015657</v>
      </c>
      <c r="B6" s="3">
        <v>208530</v>
      </c>
      <c r="C6" s="3" t="s">
        <v>30</v>
      </c>
      <c r="D6" s="3" t="s">
        <v>28</v>
      </c>
      <c r="E6" s="3" t="s">
        <v>29</v>
      </c>
      <c r="F6" s="3" t="s">
        <v>6</v>
      </c>
      <c r="G6" s="3" t="s">
        <v>11</v>
      </c>
      <c r="H6" s="3" t="s">
        <v>21</v>
      </c>
      <c r="I6" s="3" t="s">
        <v>8</v>
      </c>
      <c r="J6" s="3">
        <v>50205020</v>
      </c>
      <c r="K6" s="3" t="s">
        <v>1011</v>
      </c>
      <c r="L6" s="3" t="s">
        <v>10</v>
      </c>
      <c r="M6" s="4">
        <v>13.1</v>
      </c>
      <c r="N6" s="6">
        <v>45289</v>
      </c>
      <c r="O6" s="4">
        <v>15.25</v>
      </c>
      <c r="P6" s="6">
        <v>44925</v>
      </c>
      <c r="Q6" s="10">
        <f t="shared" si="2"/>
        <v>-14.098360655737707</v>
      </c>
      <c r="R6" s="11">
        <f t="shared" si="3"/>
        <v>-0.14098360655737707</v>
      </c>
      <c r="S6" s="5">
        <v>123350367</v>
      </c>
      <c r="T6" s="12">
        <f t="shared" si="4"/>
        <v>1615889807.7</v>
      </c>
      <c r="U6">
        <v>255</v>
      </c>
      <c r="V6" s="5">
        <v>6034</v>
      </c>
      <c r="W6" s="5">
        <v>8023379</v>
      </c>
      <c r="X6" s="4">
        <v>10437631.360000003</v>
      </c>
      <c r="Y6" s="4">
        <v>118990077.40000001</v>
      </c>
      <c r="Z6" s="13">
        <f t="shared" si="0"/>
        <v>6.5045440845749578</v>
      </c>
      <c r="AA6" s="5">
        <v>6058</v>
      </c>
      <c r="AB6" s="5">
        <v>12125344</v>
      </c>
      <c r="AC6" s="4">
        <v>15936520.439999986</v>
      </c>
      <c r="AD6" s="4">
        <v>180836867.41</v>
      </c>
      <c r="AE6" s="13">
        <f t="shared" si="1"/>
        <v>9.8300023704023527</v>
      </c>
    </row>
    <row r="7" spans="1:31" x14ac:dyDescent="0.2">
      <c r="A7" s="3">
        <v>2015667</v>
      </c>
      <c r="B7" s="3">
        <v>242452</v>
      </c>
      <c r="C7" s="3" t="s">
        <v>35</v>
      </c>
      <c r="D7" s="3" t="s">
        <v>32</v>
      </c>
      <c r="E7" s="3" t="s">
        <v>33</v>
      </c>
      <c r="F7" s="3" t="s">
        <v>6</v>
      </c>
      <c r="G7" s="3" t="s">
        <v>11</v>
      </c>
      <c r="H7" s="3" t="s">
        <v>21</v>
      </c>
      <c r="I7" s="3" t="s">
        <v>34</v>
      </c>
      <c r="J7" s="3">
        <v>40201070</v>
      </c>
      <c r="K7" s="3" t="s">
        <v>1012</v>
      </c>
      <c r="L7" s="3" t="s">
        <v>10</v>
      </c>
      <c r="M7" s="4">
        <v>112.4</v>
      </c>
      <c r="N7" s="6">
        <v>45289</v>
      </c>
      <c r="O7" s="4">
        <v>65.599999999999994</v>
      </c>
      <c r="P7" s="6">
        <v>44925</v>
      </c>
      <c r="Q7" s="10">
        <f t="shared" si="2"/>
        <v>71.341463414634163</v>
      </c>
      <c r="R7" s="11">
        <f t="shared" si="3"/>
        <v>0.71341463414634165</v>
      </c>
      <c r="S7" s="5">
        <v>1165686913</v>
      </c>
      <c r="T7" s="12">
        <f t="shared" si="4"/>
        <v>131023209021.20001</v>
      </c>
      <c r="U7">
        <v>255</v>
      </c>
      <c r="V7" s="5">
        <v>252187</v>
      </c>
      <c r="W7" s="5">
        <v>176302300</v>
      </c>
      <c r="X7" s="4">
        <v>1436462100.4499998</v>
      </c>
      <c r="Y7" s="4">
        <v>16522873233.1</v>
      </c>
      <c r="Z7" s="13">
        <f t="shared" si="0"/>
        <v>15.124326955534759</v>
      </c>
      <c r="AA7" s="5">
        <v>252351</v>
      </c>
      <c r="AB7" s="5">
        <v>192807966</v>
      </c>
      <c r="AC7" s="4">
        <v>1572233019.6399992</v>
      </c>
      <c r="AD7" s="4">
        <v>18066711435.439999</v>
      </c>
      <c r="AE7" s="13">
        <f t="shared" si="1"/>
        <v>16.540287434795967</v>
      </c>
    </row>
    <row r="8" spans="1:31" x14ac:dyDescent="0.2">
      <c r="A8" s="3">
        <v>2014101</v>
      </c>
      <c r="B8" s="3">
        <v>240458</v>
      </c>
      <c r="C8" s="3" t="s">
        <v>39</v>
      </c>
      <c r="D8" s="3" t="s">
        <v>36</v>
      </c>
      <c r="E8" s="3" t="s">
        <v>37</v>
      </c>
      <c r="F8" s="3" t="s">
        <v>6</v>
      </c>
      <c r="G8" s="3" t="s">
        <v>24</v>
      </c>
      <c r="H8" s="3" t="s">
        <v>38</v>
      </c>
      <c r="I8" s="3" t="s">
        <v>22</v>
      </c>
      <c r="J8" s="3">
        <v>50206030</v>
      </c>
      <c r="K8" s="3" t="s">
        <v>1007</v>
      </c>
      <c r="L8" s="3" t="s">
        <v>10</v>
      </c>
      <c r="M8" s="4">
        <v>2.0099999999999998</v>
      </c>
      <c r="N8" s="6">
        <v>45289</v>
      </c>
      <c r="O8" s="4">
        <v>1.96</v>
      </c>
      <c r="P8" s="6">
        <v>44925</v>
      </c>
      <c r="Q8" s="10">
        <f t="shared" si="2"/>
        <v>2.5510204081632564</v>
      </c>
      <c r="R8" s="11">
        <f t="shared" si="3"/>
        <v>2.5510204081632563E-2</v>
      </c>
      <c r="S8" s="5">
        <v>71009348</v>
      </c>
      <c r="T8" s="12">
        <f t="shared" si="4"/>
        <v>142728789.47999999</v>
      </c>
      <c r="U8">
        <v>255</v>
      </c>
      <c r="V8" s="5">
        <v>1337</v>
      </c>
      <c r="W8" s="5">
        <v>5561929</v>
      </c>
      <c r="X8" s="4">
        <v>1036199.8399999997</v>
      </c>
      <c r="Y8" s="4">
        <v>11748499.470000001</v>
      </c>
      <c r="Z8" s="13">
        <f t="shared" si="0"/>
        <v>7.8326715519201784</v>
      </c>
      <c r="AA8" s="5">
        <v>1337</v>
      </c>
      <c r="AB8" s="5">
        <v>5561929</v>
      </c>
      <c r="AC8" s="4">
        <v>1036199.8399999997</v>
      </c>
      <c r="AD8" s="4">
        <v>11748499.470000001</v>
      </c>
      <c r="AE8" s="13">
        <f t="shared" si="1"/>
        <v>7.8326715519201784</v>
      </c>
    </row>
    <row r="9" spans="1:31" x14ac:dyDescent="0.2">
      <c r="A9" s="3">
        <v>2014117</v>
      </c>
      <c r="B9" s="3">
        <v>184583</v>
      </c>
      <c r="C9" s="3" t="s">
        <v>41</v>
      </c>
      <c r="D9" s="3" t="s">
        <v>1097</v>
      </c>
      <c r="E9" s="3" t="s">
        <v>40</v>
      </c>
      <c r="F9" s="3" t="s">
        <v>6</v>
      </c>
      <c r="G9" s="3" t="s">
        <v>17</v>
      </c>
      <c r="H9" s="3" t="s">
        <v>21</v>
      </c>
      <c r="I9" s="3" t="s">
        <v>15</v>
      </c>
      <c r="J9" s="3">
        <v>30202000</v>
      </c>
      <c r="K9" s="3" t="s">
        <v>1013</v>
      </c>
      <c r="L9" s="3" t="s">
        <v>10</v>
      </c>
      <c r="M9" s="4">
        <v>2.3260000000000001</v>
      </c>
      <c r="N9" s="6">
        <v>45289</v>
      </c>
      <c r="O9" s="4">
        <v>0.9</v>
      </c>
      <c r="P9" s="6">
        <v>44925</v>
      </c>
      <c r="Q9" s="10">
        <f t="shared" si="2"/>
        <v>158.44444444444446</v>
      </c>
      <c r="R9" s="11">
        <f t="shared" si="3"/>
        <v>1.5844444444444445</v>
      </c>
      <c r="S9" s="5">
        <v>23791983</v>
      </c>
      <c r="T9" s="12">
        <f t="shared" si="4"/>
        <v>55340152.458000004</v>
      </c>
      <c r="U9">
        <v>255</v>
      </c>
      <c r="V9" s="5">
        <v>4894</v>
      </c>
      <c r="W9" s="5">
        <v>21692372</v>
      </c>
      <c r="X9" s="4">
        <v>2353876.7199999997</v>
      </c>
      <c r="Y9" s="4">
        <v>26901760.550000001</v>
      </c>
      <c r="Z9" s="13">
        <f t="shared" si="0"/>
        <v>91.175132396488351</v>
      </c>
      <c r="AA9" s="5">
        <v>4894</v>
      </c>
      <c r="AB9" s="5">
        <v>21692372</v>
      </c>
      <c r="AC9" s="4">
        <v>2353876.7199999997</v>
      </c>
      <c r="AD9" s="4">
        <v>26901760.550000001</v>
      </c>
      <c r="AE9" s="13">
        <f t="shared" si="1"/>
        <v>91.175132396488351</v>
      </c>
    </row>
    <row r="10" spans="1:31" x14ac:dyDescent="0.2">
      <c r="A10" s="3">
        <v>2015559</v>
      </c>
      <c r="B10" s="3">
        <v>122886</v>
      </c>
      <c r="C10" s="3" t="s">
        <v>45</v>
      </c>
      <c r="D10" s="3" t="s">
        <v>43</v>
      </c>
      <c r="E10" s="3" t="s">
        <v>44</v>
      </c>
      <c r="F10" s="3" t="s">
        <v>6</v>
      </c>
      <c r="G10" s="3" t="s">
        <v>11</v>
      </c>
      <c r="H10" s="3" t="s">
        <v>21</v>
      </c>
      <c r="I10" s="3" t="s">
        <v>8</v>
      </c>
      <c r="J10" s="3">
        <v>50101010</v>
      </c>
      <c r="K10" s="3" t="s">
        <v>1014</v>
      </c>
      <c r="L10" s="3" t="s">
        <v>10</v>
      </c>
      <c r="M10" s="4">
        <v>124.2</v>
      </c>
      <c r="N10" s="6">
        <v>45289</v>
      </c>
      <c r="O10" s="4">
        <v>143.80000000000001</v>
      </c>
      <c r="P10" s="6">
        <v>44925</v>
      </c>
      <c r="Q10" s="10">
        <f t="shared" si="2"/>
        <v>-13.630041724617529</v>
      </c>
      <c r="R10" s="11">
        <f t="shared" si="3"/>
        <v>-0.13630041724617528</v>
      </c>
      <c r="S10" s="5">
        <v>108532000</v>
      </c>
      <c r="T10" s="12">
        <f t="shared" si="4"/>
        <v>13479674400</v>
      </c>
      <c r="U10">
        <v>255</v>
      </c>
      <c r="V10" s="5">
        <v>38631</v>
      </c>
      <c r="W10" s="5">
        <v>4090058</v>
      </c>
      <c r="X10" s="4">
        <v>47465813.869999997</v>
      </c>
      <c r="Y10" s="4">
        <v>543588018.79999995</v>
      </c>
      <c r="Z10" s="13">
        <f t="shared" si="0"/>
        <v>3.768527254634578</v>
      </c>
      <c r="AA10" s="5">
        <v>38666</v>
      </c>
      <c r="AB10" s="5">
        <v>5593991</v>
      </c>
      <c r="AC10" s="4">
        <v>64777108.570000023</v>
      </c>
      <c r="AD10" s="4">
        <v>739865011.59000003</v>
      </c>
      <c r="AE10" s="13">
        <f t="shared" si="1"/>
        <v>5.1542319315962111</v>
      </c>
    </row>
    <row r="11" spans="1:31" x14ac:dyDescent="0.2">
      <c r="A11" s="3">
        <v>2023237</v>
      </c>
      <c r="B11" s="3">
        <v>250635</v>
      </c>
      <c r="C11" s="3" t="s">
        <v>48</v>
      </c>
      <c r="D11" s="3" t="s">
        <v>46</v>
      </c>
      <c r="E11" s="3" t="s">
        <v>47</v>
      </c>
      <c r="F11" s="3" t="s">
        <v>6</v>
      </c>
      <c r="G11" s="3" t="s">
        <v>11</v>
      </c>
      <c r="H11" s="3" t="s">
        <v>21</v>
      </c>
      <c r="I11" s="3" t="s">
        <v>8</v>
      </c>
      <c r="J11" s="3">
        <v>65103035</v>
      </c>
      <c r="K11" s="3" t="s">
        <v>1015</v>
      </c>
      <c r="L11" s="3" t="s">
        <v>10</v>
      </c>
      <c r="M11" s="4">
        <v>23.8</v>
      </c>
      <c r="N11" s="6">
        <v>45289</v>
      </c>
      <c r="O11" s="4">
        <v>34.200000000000003</v>
      </c>
      <c r="P11" s="6">
        <v>44925</v>
      </c>
      <c r="Q11" s="10">
        <f t="shared" si="2"/>
        <v>-30.409356725146203</v>
      </c>
      <c r="R11" s="11">
        <f t="shared" si="3"/>
        <v>-0.30409356725146203</v>
      </c>
      <c r="S11" s="5">
        <v>95686204</v>
      </c>
      <c r="T11" s="12">
        <f t="shared" si="4"/>
        <v>2277331655.2000003</v>
      </c>
      <c r="U11">
        <v>255</v>
      </c>
      <c r="V11" s="5">
        <v>22855</v>
      </c>
      <c r="W11" s="5">
        <v>16881312</v>
      </c>
      <c r="X11" s="4">
        <v>39684511.239999972</v>
      </c>
      <c r="Y11" s="4">
        <v>455529795.93000001</v>
      </c>
      <c r="Z11" s="13">
        <f t="shared" si="0"/>
        <v>17.64236775449886</v>
      </c>
      <c r="AA11" s="5">
        <v>22873</v>
      </c>
      <c r="AB11" s="5">
        <v>29632293</v>
      </c>
      <c r="AC11" s="4">
        <v>64493330.979999974</v>
      </c>
      <c r="AD11" s="4">
        <v>746441126.85000002</v>
      </c>
      <c r="AE11" s="13">
        <f t="shared" si="1"/>
        <v>30.968197881483523</v>
      </c>
    </row>
    <row r="12" spans="1:31" x14ac:dyDescent="0.2">
      <c r="A12" s="3">
        <v>2043489</v>
      </c>
      <c r="B12" s="3">
        <v>251115</v>
      </c>
      <c r="C12" s="3" t="s">
        <v>52</v>
      </c>
      <c r="D12" s="3" t="s">
        <v>50</v>
      </c>
      <c r="E12" s="3" t="s">
        <v>51</v>
      </c>
      <c r="F12" s="3" t="s">
        <v>6</v>
      </c>
      <c r="G12" s="3" t="s">
        <v>11</v>
      </c>
      <c r="H12" s="3" t="s">
        <v>21</v>
      </c>
      <c r="I12" s="3" t="s">
        <v>8</v>
      </c>
      <c r="J12" s="3">
        <v>50202025</v>
      </c>
      <c r="K12" s="3" t="s">
        <v>1016</v>
      </c>
      <c r="L12" s="3" t="s">
        <v>10</v>
      </c>
      <c r="M12" s="4">
        <v>2.9449999999999998</v>
      </c>
      <c r="N12" s="6">
        <v>45289</v>
      </c>
      <c r="O12" s="4">
        <v>3.52</v>
      </c>
      <c r="P12" s="6">
        <v>44925</v>
      </c>
      <c r="Q12" s="10">
        <f t="shared" si="2"/>
        <v>-16.33522727272728</v>
      </c>
      <c r="R12" s="11">
        <f t="shared" si="3"/>
        <v>-0.16335227272727279</v>
      </c>
      <c r="S12" s="5">
        <v>197758446</v>
      </c>
      <c r="T12" s="12">
        <f t="shared" si="4"/>
        <v>582398623.46999991</v>
      </c>
      <c r="U12">
        <v>255</v>
      </c>
      <c r="V12" s="5">
        <v>12427</v>
      </c>
      <c r="W12" s="5">
        <v>53920731</v>
      </c>
      <c r="X12" s="4">
        <v>13976539.710000006</v>
      </c>
      <c r="Y12" s="4">
        <v>158304563.12</v>
      </c>
      <c r="Z12" s="13">
        <f t="shared" si="0"/>
        <v>27.265956064399898</v>
      </c>
      <c r="AA12" s="5">
        <v>12440</v>
      </c>
      <c r="AB12" s="5">
        <v>59330811</v>
      </c>
      <c r="AC12" s="4">
        <v>15572989.620000005</v>
      </c>
      <c r="AD12" s="4">
        <v>176227188.46000001</v>
      </c>
      <c r="AE12" s="13">
        <f t="shared" si="1"/>
        <v>30.001657173216255</v>
      </c>
    </row>
    <row r="13" spans="1:31" x14ac:dyDescent="0.2">
      <c r="A13" s="3">
        <v>2015572</v>
      </c>
      <c r="B13" s="3">
        <v>107352</v>
      </c>
      <c r="C13" s="3" t="s">
        <v>55</v>
      </c>
      <c r="D13" s="3" t="s">
        <v>53</v>
      </c>
      <c r="E13" s="3" t="s">
        <v>54</v>
      </c>
      <c r="F13" s="3" t="s">
        <v>6</v>
      </c>
      <c r="G13" s="3" t="s">
        <v>11</v>
      </c>
      <c r="H13" s="3" t="s">
        <v>21</v>
      </c>
      <c r="I13" s="3" t="s">
        <v>8</v>
      </c>
      <c r="J13" s="3">
        <v>60101030</v>
      </c>
      <c r="K13" s="3" t="s">
        <v>1017</v>
      </c>
      <c r="L13" s="3" t="s">
        <v>10</v>
      </c>
      <c r="M13" s="4">
        <v>11.66</v>
      </c>
      <c r="N13" s="6">
        <v>45289</v>
      </c>
      <c r="O13" s="4">
        <v>9.2200000000000006</v>
      </c>
      <c r="P13" s="6">
        <v>44925</v>
      </c>
      <c r="Q13" s="10">
        <f t="shared" si="2"/>
        <v>26.4642082429501</v>
      </c>
      <c r="R13" s="11">
        <f t="shared" si="3"/>
        <v>0.26464208242950099</v>
      </c>
      <c r="S13" s="5">
        <v>274000000</v>
      </c>
      <c r="T13" s="12">
        <f t="shared" si="4"/>
        <v>3194840000</v>
      </c>
      <c r="U13">
        <v>255</v>
      </c>
      <c r="V13" s="5">
        <v>30689</v>
      </c>
      <c r="W13" s="5">
        <v>35835510</v>
      </c>
      <c r="X13" s="4">
        <v>35588132.419999979</v>
      </c>
      <c r="Y13" s="4">
        <v>405923991.75</v>
      </c>
      <c r="Z13" s="13">
        <f t="shared" si="0"/>
        <v>13.078653284671532</v>
      </c>
      <c r="AA13" s="5">
        <v>30733</v>
      </c>
      <c r="AB13" s="5">
        <v>56543535</v>
      </c>
      <c r="AC13" s="4">
        <v>56464824.350000024</v>
      </c>
      <c r="AD13" s="4">
        <v>638150865.35000002</v>
      </c>
      <c r="AE13" s="13">
        <f t="shared" si="1"/>
        <v>20.636326642335767</v>
      </c>
    </row>
    <row r="14" spans="1:31" x14ac:dyDescent="0.2">
      <c r="A14" s="3">
        <v>2015571</v>
      </c>
      <c r="B14" s="3">
        <v>110209</v>
      </c>
      <c r="C14" s="3" t="s">
        <v>58</v>
      </c>
      <c r="D14" s="3" t="s">
        <v>56</v>
      </c>
      <c r="E14" s="3" t="s">
        <v>57</v>
      </c>
      <c r="F14" s="3" t="s">
        <v>6</v>
      </c>
      <c r="G14" s="3" t="s">
        <v>11</v>
      </c>
      <c r="H14" s="3" t="s">
        <v>21</v>
      </c>
      <c r="I14" s="3" t="s">
        <v>34</v>
      </c>
      <c r="J14" s="3">
        <v>30202000</v>
      </c>
      <c r="K14" s="3" t="s">
        <v>1013</v>
      </c>
      <c r="L14" s="3" t="s">
        <v>10</v>
      </c>
      <c r="M14" s="4">
        <v>666</v>
      </c>
      <c r="N14" s="6">
        <v>45289</v>
      </c>
      <c r="O14" s="4">
        <v>719.5</v>
      </c>
      <c r="P14" s="6">
        <v>44925</v>
      </c>
      <c r="Q14" s="10">
        <f t="shared" si="2"/>
        <v>-7.4357192494788045</v>
      </c>
      <c r="R14" s="11">
        <f t="shared" si="3"/>
        <v>-7.4357192494788046E-2</v>
      </c>
      <c r="S14" s="5">
        <v>74321862</v>
      </c>
      <c r="T14" s="12">
        <f t="shared" si="4"/>
        <v>49498360092</v>
      </c>
      <c r="U14">
        <v>255</v>
      </c>
      <c r="V14" s="5">
        <v>130501</v>
      </c>
      <c r="W14" s="5">
        <v>7581025</v>
      </c>
      <c r="X14" s="4">
        <v>443528873.51000029</v>
      </c>
      <c r="Y14" s="4">
        <v>5062968991.5</v>
      </c>
      <c r="Z14" s="13">
        <f t="shared" si="0"/>
        <v>10.20026247458655</v>
      </c>
      <c r="AA14" s="5">
        <v>130565</v>
      </c>
      <c r="AB14" s="5">
        <v>7880582</v>
      </c>
      <c r="AC14" s="4">
        <v>460347958.68000025</v>
      </c>
      <c r="AD14" s="4">
        <v>5256554436.6700001</v>
      </c>
      <c r="AE14" s="13">
        <f t="shared" si="1"/>
        <v>10.603316154807855</v>
      </c>
    </row>
    <row r="15" spans="1:31" x14ac:dyDescent="0.2">
      <c r="A15" s="3">
        <v>2014107</v>
      </c>
      <c r="B15" s="3">
        <v>249494</v>
      </c>
      <c r="C15" s="3" t="s">
        <v>61</v>
      </c>
      <c r="D15" s="3" t="s">
        <v>59</v>
      </c>
      <c r="E15" s="3" t="s">
        <v>60</v>
      </c>
      <c r="F15" s="3" t="s">
        <v>6</v>
      </c>
      <c r="G15" s="3" t="s">
        <v>11</v>
      </c>
      <c r="H15" s="3" t="s">
        <v>21</v>
      </c>
      <c r="I15" s="3" t="s">
        <v>8</v>
      </c>
      <c r="J15" s="3">
        <v>45102010</v>
      </c>
      <c r="K15" s="3" t="s">
        <v>1018</v>
      </c>
      <c r="L15" s="3" t="s">
        <v>10</v>
      </c>
      <c r="M15" s="4">
        <v>46</v>
      </c>
      <c r="N15" s="6">
        <v>45289</v>
      </c>
      <c r="O15" s="4">
        <v>38.049999999999997</v>
      </c>
      <c r="P15" s="6">
        <v>44925</v>
      </c>
      <c r="Q15" s="10">
        <f t="shared" si="2"/>
        <v>20.893561103810786</v>
      </c>
      <c r="R15" s="11">
        <f t="shared" si="3"/>
        <v>0.20893561103810784</v>
      </c>
      <c r="S15" s="5">
        <v>87672748</v>
      </c>
      <c r="T15" s="12">
        <f t="shared" si="4"/>
        <v>4032946408</v>
      </c>
      <c r="U15">
        <v>255</v>
      </c>
      <c r="V15" s="5">
        <v>22252</v>
      </c>
      <c r="W15" s="5">
        <v>6549245</v>
      </c>
      <c r="X15" s="4">
        <v>22554986.150000002</v>
      </c>
      <c r="Y15" s="4">
        <v>257199741.05000001</v>
      </c>
      <c r="Z15" s="13">
        <f t="shared" si="0"/>
        <v>7.4701034807304083</v>
      </c>
      <c r="AA15" s="5">
        <v>22313</v>
      </c>
      <c r="AB15" s="5">
        <v>11502476</v>
      </c>
      <c r="AC15" s="4">
        <v>40095487.379999988</v>
      </c>
      <c r="AD15" s="4">
        <v>457816829.55000001</v>
      </c>
      <c r="AE15" s="13">
        <f t="shared" si="1"/>
        <v>13.119784953016413</v>
      </c>
    </row>
    <row r="16" spans="1:31" x14ac:dyDescent="0.2">
      <c r="A16" s="3">
        <v>2015624</v>
      </c>
      <c r="B16" s="3">
        <v>148951</v>
      </c>
      <c r="C16" s="3" t="s">
        <v>65</v>
      </c>
      <c r="D16" s="3" t="s">
        <v>62</v>
      </c>
      <c r="E16" s="3" t="s">
        <v>63</v>
      </c>
      <c r="F16" s="3" t="s">
        <v>6</v>
      </c>
      <c r="G16" s="3" t="s">
        <v>11</v>
      </c>
      <c r="H16" s="3" t="s">
        <v>21</v>
      </c>
      <c r="I16" s="3" t="s">
        <v>64</v>
      </c>
      <c r="J16" s="3">
        <v>60101010</v>
      </c>
      <c r="K16" s="3" t="s">
        <v>1019</v>
      </c>
      <c r="L16" s="3" t="s">
        <v>10</v>
      </c>
      <c r="M16" s="4">
        <v>295.5</v>
      </c>
      <c r="N16" s="6">
        <v>45289</v>
      </c>
      <c r="O16" s="4">
        <v>304.10000000000002</v>
      </c>
      <c r="P16" s="6">
        <v>44925</v>
      </c>
      <c r="Q16" s="10">
        <f t="shared" si="2"/>
        <v>-2.8280170996382843</v>
      </c>
      <c r="R16" s="11">
        <f t="shared" si="3"/>
        <v>-2.8280170996382841E-2</v>
      </c>
      <c r="S16" s="5">
        <v>632022210</v>
      </c>
      <c r="T16" s="12">
        <f t="shared" si="4"/>
        <v>186762563055</v>
      </c>
      <c r="U16">
        <v>255</v>
      </c>
      <c r="V16" s="5">
        <v>1005376</v>
      </c>
      <c r="W16" s="5">
        <v>285707932</v>
      </c>
      <c r="X16" s="4">
        <v>7014895146.5199919</v>
      </c>
      <c r="Y16" s="4">
        <v>79913726884.899994</v>
      </c>
      <c r="Z16" s="13">
        <f t="shared" si="0"/>
        <v>45.205362640657832</v>
      </c>
      <c r="AA16" s="5">
        <v>1005587</v>
      </c>
      <c r="AB16" s="5">
        <v>289333806</v>
      </c>
      <c r="AC16" s="4">
        <v>7103607077.0599928</v>
      </c>
      <c r="AD16" s="4">
        <v>80928772177.169998</v>
      </c>
      <c r="AE16" s="13">
        <f t="shared" si="1"/>
        <v>45.779056720174438</v>
      </c>
    </row>
    <row r="17" spans="1:31" x14ac:dyDescent="0.2">
      <c r="A17" s="3">
        <v>2014106</v>
      </c>
      <c r="B17" s="3">
        <v>249977</v>
      </c>
      <c r="C17" s="3" t="s">
        <v>68</v>
      </c>
      <c r="D17" s="3" t="s">
        <v>66</v>
      </c>
      <c r="E17" s="3" t="s">
        <v>67</v>
      </c>
      <c r="F17" s="3" t="s">
        <v>6</v>
      </c>
      <c r="G17" s="3" t="s">
        <v>11</v>
      </c>
      <c r="H17" s="3" t="s">
        <v>21</v>
      </c>
      <c r="I17" s="3" t="s">
        <v>34</v>
      </c>
      <c r="J17" s="3">
        <v>50202030</v>
      </c>
      <c r="K17" s="3" t="s">
        <v>1041</v>
      </c>
      <c r="L17" s="3" t="s">
        <v>10</v>
      </c>
      <c r="M17" s="4">
        <v>13.58</v>
      </c>
      <c r="N17" s="6">
        <v>45289</v>
      </c>
      <c r="O17" s="4">
        <v>11.56</v>
      </c>
      <c r="P17" s="6">
        <v>44925</v>
      </c>
      <c r="Q17" s="10">
        <f t="shared" si="2"/>
        <v>17.474048442906572</v>
      </c>
      <c r="R17" s="11">
        <f t="shared" si="3"/>
        <v>0.1747404844290657</v>
      </c>
      <c r="S17" s="5">
        <v>604242218</v>
      </c>
      <c r="T17" s="12">
        <f t="shared" si="4"/>
        <v>8205609320.4399996</v>
      </c>
      <c r="U17">
        <v>255</v>
      </c>
      <c r="V17" s="5">
        <v>181658</v>
      </c>
      <c r="W17" s="5">
        <v>210756416</v>
      </c>
      <c r="X17" s="4">
        <v>240233508.30999997</v>
      </c>
      <c r="Y17" s="4">
        <v>2729507410.21</v>
      </c>
      <c r="Z17" s="13">
        <f t="shared" si="0"/>
        <v>34.879458886138273</v>
      </c>
      <c r="AA17" s="5">
        <v>181678</v>
      </c>
      <c r="AB17" s="5">
        <v>213597520</v>
      </c>
      <c r="AC17" s="4">
        <v>243936933.12999997</v>
      </c>
      <c r="AD17" s="4">
        <v>2771586481.96</v>
      </c>
      <c r="AE17" s="13">
        <f t="shared" si="1"/>
        <v>35.349651784841022</v>
      </c>
    </row>
    <row r="18" spans="1:31" x14ac:dyDescent="0.2">
      <c r="A18" s="3">
        <v>2149724</v>
      </c>
      <c r="B18" s="3">
        <v>252843</v>
      </c>
      <c r="C18" s="3" t="s">
        <v>71</v>
      </c>
      <c r="D18" s="3" t="s">
        <v>69</v>
      </c>
      <c r="E18" s="3" t="s">
        <v>70</v>
      </c>
      <c r="F18" s="3" t="s">
        <v>6</v>
      </c>
      <c r="G18" s="3" t="s">
        <v>11</v>
      </c>
      <c r="H18" s="3" t="s">
        <v>21</v>
      </c>
      <c r="I18" s="3" t="s">
        <v>8</v>
      </c>
      <c r="J18" s="3">
        <v>65101010</v>
      </c>
      <c r="K18" s="3" t="s">
        <v>1020</v>
      </c>
      <c r="L18" s="3" t="s">
        <v>10</v>
      </c>
      <c r="M18" s="4">
        <v>4.3559999999999999</v>
      </c>
      <c r="N18" s="6">
        <v>45289</v>
      </c>
      <c r="O18" s="4">
        <v>12.895</v>
      </c>
      <c r="P18" s="6">
        <v>44925</v>
      </c>
      <c r="Q18" s="10">
        <f t="shared" si="2"/>
        <v>-66.219464908879416</v>
      </c>
      <c r="R18" s="11">
        <f t="shared" si="3"/>
        <v>-0.66219464908879411</v>
      </c>
      <c r="S18" s="5">
        <v>690348751</v>
      </c>
      <c r="T18" s="12">
        <f t="shared" si="4"/>
        <v>3007159159.3559999</v>
      </c>
      <c r="U18">
        <v>255</v>
      </c>
      <c r="V18" s="5">
        <v>260042</v>
      </c>
      <c r="W18" s="5">
        <v>767017573</v>
      </c>
      <c r="X18" s="4">
        <v>368347290.18000025</v>
      </c>
      <c r="Y18" s="4">
        <v>4218626357.9400001</v>
      </c>
      <c r="Z18" s="13">
        <f t="shared" si="0"/>
        <v>111.10581019940167</v>
      </c>
      <c r="AA18" s="5">
        <v>260053</v>
      </c>
      <c r="AB18" s="5">
        <v>773035908</v>
      </c>
      <c r="AC18" s="4">
        <v>371229398.45000023</v>
      </c>
      <c r="AD18" s="4">
        <v>4251762201.5300002</v>
      </c>
      <c r="AE18" s="13">
        <f t="shared" si="1"/>
        <v>111.97759203304476</v>
      </c>
    </row>
    <row r="19" spans="1:31" x14ac:dyDescent="0.2">
      <c r="A19" s="3">
        <v>2015659</v>
      </c>
      <c r="B19" s="3">
        <v>208056</v>
      </c>
      <c r="C19" s="3" t="s">
        <v>74</v>
      </c>
      <c r="D19" s="3" t="s">
        <v>72</v>
      </c>
      <c r="E19" s="3" t="s">
        <v>73</v>
      </c>
      <c r="F19" s="3" t="s">
        <v>6</v>
      </c>
      <c r="G19" s="3" t="s">
        <v>11</v>
      </c>
      <c r="H19" s="3" t="s">
        <v>21</v>
      </c>
      <c r="I19" s="3" t="s">
        <v>34</v>
      </c>
      <c r="J19" s="3">
        <v>60101030</v>
      </c>
      <c r="K19" s="3" t="s">
        <v>1017</v>
      </c>
      <c r="L19" s="3" t="s">
        <v>10</v>
      </c>
      <c r="M19" s="4">
        <v>42.02</v>
      </c>
      <c r="N19" s="6">
        <v>45289</v>
      </c>
      <c r="O19" s="4">
        <v>37.4</v>
      </c>
      <c r="P19" s="6">
        <v>44925</v>
      </c>
      <c r="Q19" s="10">
        <f t="shared" si="2"/>
        <v>12.352941176470601</v>
      </c>
      <c r="R19" s="11">
        <f t="shared" si="3"/>
        <v>0.12352941176470601</v>
      </c>
      <c r="S19" s="5">
        <v>492167089</v>
      </c>
      <c r="T19" s="12">
        <f t="shared" si="4"/>
        <v>20680861079.780003</v>
      </c>
      <c r="U19">
        <v>255</v>
      </c>
      <c r="V19" s="5">
        <v>269314</v>
      </c>
      <c r="W19" s="5">
        <v>197635463</v>
      </c>
      <c r="X19" s="4">
        <v>713072530.08999968</v>
      </c>
      <c r="Y19" s="4">
        <v>8106943408.5200005</v>
      </c>
      <c r="Z19" s="13">
        <f t="shared" si="0"/>
        <v>40.156172043433806</v>
      </c>
      <c r="AA19" s="5">
        <v>269407</v>
      </c>
      <c r="AB19" s="5">
        <v>205430306</v>
      </c>
      <c r="AC19" s="4">
        <v>742967338.08000004</v>
      </c>
      <c r="AD19" s="4">
        <v>8448664380.5900002</v>
      </c>
      <c r="AE19" s="13">
        <f t="shared" si="1"/>
        <v>41.739951856065694</v>
      </c>
    </row>
    <row r="20" spans="1:31" x14ac:dyDescent="0.2">
      <c r="A20" s="3">
        <v>2318527</v>
      </c>
      <c r="B20" s="3">
        <v>240713</v>
      </c>
      <c r="C20" s="3" t="s">
        <v>78</v>
      </c>
      <c r="D20" s="3" t="s">
        <v>75</v>
      </c>
      <c r="E20" s="3" t="s">
        <v>76</v>
      </c>
      <c r="F20" s="3" t="s">
        <v>6</v>
      </c>
      <c r="G20" s="3" t="s">
        <v>24</v>
      </c>
      <c r="H20" s="3" t="s">
        <v>77</v>
      </c>
      <c r="I20" s="3" t="s">
        <v>22</v>
      </c>
      <c r="J20" s="3">
        <v>55103025</v>
      </c>
      <c r="K20" s="3" t="s">
        <v>1021</v>
      </c>
      <c r="L20" s="3" t="s">
        <v>10</v>
      </c>
      <c r="M20" s="4">
        <v>3.64</v>
      </c>
      <c r="N20" s="6">
        <v>45289</v>
      </c>
      <c r="O20" s="4">
        <v>6.78</v>
      </c>
      <c r="P20" s="6">
        <v>44925</v>
      </c>
      <c r="Q20" s="10">
        <f t="shared" si="2"/>
        <v>-46.312684365781706</v>
      </c>
      <c r="R20" s="11">
        <f t="shared" si="3"/>
        <v>-0.46312684365781709</v>
      </c>
      <c r="S20" s="5">
        <v>53150223</v>
      </c>
      <c r="T20" s="12">
        <f t="shared" si="4"/>
        <v>193466811.72</v>
      </c>
      <c r="U20">
        <v>255</v>
      </c>
      <c r="V20" s="5">
        <v>2947</v>
      </c>
      <c r="W20" s="5">
        <v>6115629</v>
      </c>
      <c r="X20" s="4">
        <v>3488510.0200000033</v>
      </c>
      <c r="Y20" s="4">
        <v>39336308.469999999</v>
      </c>
      <c r="Z20" s="13">
        <f t="shared" si="0"/>
        <v>11.50630920212696</v>
      </c>
      <c r="AA20" s="5">
        <v>2948</v>
      </c>
      <c r="AB20" s="5">
        <v>6131935</v>
      </c>
      <c r="AC20" s="4">
        <v>3497957.3200000031</v>
      </c>
      <c r="AD20" s="4">
        <v>39443601.950000003</v>
      </c>
      <c r="AE20" s="13">
        <f t="shared" si="1"/>
        <v>11.53698828319121</v>
      </c>
    </row>
    <row r="21" spans="1:31" x14ac:dyDescent="0.2">
      <c r="A21" s="3">
        <v>2015551</v>
      </c>
      <c r="B21" s="3">
        <v>132073</v>
      </c>
      <c r="C21" s="3" t="s">
        <v>81</v>
      </c>
      <c r="D21" s="3" t="s">
        <v>79</v>
      </c>
      <c r="E21" s="3" t="s">
        <v>80</v>
      </c>
      <c r="F21" s="3" t="s">
        <v>6</v>
      </c>
      <c r="G21" s="3" t="s">
        <v>11</v>
      </c>
      <c r="H21" s="3" t="s">
        <v>21</v>
      </c>
      <c r="I21" s="3" t="s">
        <v>8</v>
      </c>
      <c r="J21" s="3">
        <v>50204000</v>
      </c>
      <c r="K21" s="3" t="s">
        <v>1022</v>
      </c>
      <c r="L21" s="3" t="s">
        <v>10</v>
      </c>
      <c r="M21" s="4">
        <v>58</v>
      </c>
      <c r="N21" s="6">
        <v>45289</v>
      </c>
      <c r="O21" s="4">
        <v>57</v>
      </c>
      <c r="P21" s="6">
        <v>44925</v>
      </c>
      <c r="Q21" s="10">
        <f t="shared" si="2"/>
        <v>1.7543859649122806</v>
      </c>
      <c r="R21" s="11">
        <f t="shared" si="3"/>
        <v>1.7543859649122806E-2</v>
      </c>
      <c r="S21" s="5">
        <v>36667733</v>
      </c>
      <c r="T21" s="12">
        <f t="shared" si="4"/>
        <v>2126728514</v>
      </c>
      <c r="U21">
        <v>255</v>
      </c>
      <c r="V21" s="5">
        <v>3124</v>
      </c>
      <c r="W21" s="5">
        <v>624785</v>
      </c>
      <c r="X21" s="4">
        <v>3511311.0799999991</v>
      </c>
      <c r="Y21" s="4">
        <v>40077619.700000003</v>
      </c>
      <c r="Z21" s="13">
        <f t="shared" si="0"/>
        <v>1.7039095381217051</v>
      </c>
      <c r="AA21" s="5">
        <v>3168</v>
      </c>
      <c r="AB21" s="5">
        <v>931872</v>
      </c>
      <c r="AC21" s="4">
        <v>5187694.5599999968</v>
      </c>
      <c r="AD21" s="4">
        <v>59233130.530000001</v>
      </c>
      <c r="AE21" s="13">
        <f t="shared" si="1"/>
        <v>2.5413951825164647</v>
      </c>
    </row>
    <row r="22" spans="1:31" x14ac:dyDescent="0.2">
      <c r="A22" s="3">
        <v>2304817</v>
      </c>
      <c r="B22" s="3">
        <v>252623</v>
      </c>
      <c r="C22" s="3" t="s">
        <v>84</v>
      </c>
      <c r="D22" s="3" t="s">
        <v>82</v>
      </c>
      <c r="E22" s="3" t="s">
        <v>83</v>
      </c>
      <c r="F22" s="3" t="s">
        <v>6</v>
      </c>
      <c r="G22" s="3" t="s">
        <v>24</v>
      </c>
      <c r="H22" s="3" t="s">
        <v>49</v>
      </c>
      <c r="I22" s="3" t="s">
        <v>22</v>
      </c>
      <c r="J22" s="3">
        <v>65101010</v>
      </c>
      <c r="K22" s="3" t="s">
        <v>1020</v>
      </c>
      <c r="L22" s="3" t="s">
        <v>10</v>
      </c>
      <c r="M22" s="4">
        <v>11.3</v>
      </c>
      <c r="N22" s="6">
        <v>45289</v>
      </c>
      <c r="O22" s="4">
        <v>19.75</v>
      </c>
      <c r="P22" s="6">
        <v>44925</v>
      </c>
      <c r="Q22" s="10">
        <f t="shared" si="2"/>
        <v>-42.784810126582272</v>
      </c>
      <c r="R22" s="11">
        <f t="shared" si="3"/>
        <v>-0.42784810126582273</v>
      </c>
      <c r="S22" s="5">
        <v>26321286</v>
      </c>
      <c r="T22" s="12">
        <f t="shared" si="4"/>
        <v>297430531.80000001</v>
      </c>
      <c r="U22">
        <v>255</v>
      </c>
      <c r="V22" s="5">
        <v>21631</v>
      </c>
      <c r="W22" s="5">
        <v>34016600</v>
      </c>
      <c r="X22" s="4">
        <v>18942847.329999991</v>
      </c>
      <c r="Y22" s="4">
        <v>215396820.61000001</v>
      </c>
      <c r="Z22" s="13">
        <f t="shared" si="0"/>
        <v>129.2360867170396</v>
      </c>
      <c r="AA22" s="5">
        <v>21633</v>
      </c>
      <c r="AB22" s="5">
        <v>35316600</v>
      </c>
      <c r="AC22" s="4">
        <v>19410874.289999992</v>
      </c>
      <c r="AD22" s="4">
        <v>220591070.61000001</v>
      </c>
      <c r="AE22" s="13">
        <f t="shared" si="1"/>
        <v>134.17505512458624</v>
      </c>
    </row>
    <row r="23" spans="1:31" x14ac:dyDescent="0.2">
      <c r="A23" s="3">
        <v>2015632</v>
      </c>
      <c r="B23" s="3">
        <v>118709</v>
      </c>
      <c r="C23" s="3" t="s">
        <v>88</v>
      </c>
      <c r="D23" s="3" t="s">
        <v>86</v>
      </c>
      <c r="E23" s="3" t="s">
        <v>87</v>
      </c>
      <c r="F23" s="3" t="s">
        <v>6</v>
      </c>
      <c r="G23" s="3" t="s">
        <v>11</v>
      </c>
      <c r="H23" s="3" t="s">
        <v>21</v>
      </c>
      <c r="I23" s="3" t="s">
        <v>8</v>
      </c>
      <c r="J23" s="3">
        <v>50206030</v>
      </c>
      <c r="K23" s="3" t="s">
        <v>1007</v>
      </c>
      <c r="L23" s="3" t="s">
        <v>10</v>
      </c>
      <c r="M23" s="4">
        <v>26.9</v>
      </c>
      <c r="N23" s="6">
        <v>45289</v>
      </c>
      <c r="O23" s="4">
        <v>43.65</v>
      </c>
      <c r="P23" s="6">
        <v>44925</v>
      </c>
      <c r="Q23" s="10">
        <f t="shared" si="2"/>
        <v>-38.373424971363121</v>
      </c>
      <c r="R23" s="11">
        <f t="shared" si="3"/>
        <v>-0.38373424971363118</v>
      </c>
      <c r="S23" s="5">
        <v>71863838</v>
      </c>
      <c r="T23" s="12">
        <f t="shared" si="4"/>
        <v>1933137242.1999998</v>
      </c>
      <c r="U23">
        <v>255</v>
      </c>
      <c r="V23" s="5">
        <v>54852</v>
      </c>
      <c r="W23" s="5">
        <v>30337670</v>
      </c>
      <c r="X23" s="4">
        <v>86024179.900000006</v>
      </c>
      <c r="Y23" s="4">
        <v>997327301.60000002</v>
      </c>
      <c r="Z23" s="13">
        <f t="shared" si="0"/>
        <v>42.21548812909213</v>
      </c>
      <c r="AA23" s="5">
        <v>54861</v>
      </c>
      <c r="AB23" s="5">
        <v>31165939</v>
      </c>
      <c r="AC23" s="4">
        <v>87931360.75</v>
      </c>
      <c r="AD23" s="4">
        <v>1019873749.2</v>
      </c>
      <c r="AE23" s="13">
        <f t="shared" si="1"/>
        <v>43.368041378474665</v>
      </c>
    </row>
    <row r="24" spans="1:31" x14ac:dyDescent="0.2">
      <c r="A24" s="3">
        <v>2014113</v>
      </c>
      <c r="B24" s="3">
        <v>249601</v>
      </c>
      <c r="C24" s="3" t="s">
        <v>91</v>
      </c>
      <c r="D24" s="3" t="s">
        <v>89</v>
      </c>
      <c r="E24" s="3" t="s">
        <v>90</v>
      </c>
      <c r="F24" s="3" t="s">
        <v>6</v>
      </c>
      <c r="G24" s="3" t="s">
        <v>24</v>
      </c>
      <c r="H24" s="3" t="s">
        <v>21</v>
      </c>
      <c r="I24" s="3" t="s">
        <v>22</v>
      </c>
      <c r="J24" s="3">
        <v>45102010</v>
      </c>
      <c r="K24" s="3" t="s">
        <v>1018</v>
      </c>
      <c r="L24" s="3" t="s">
        <v>10</v>
      </c>
      <c r="M24" s="4">
        <v>28.9</v>
      </c>
      <c r="N24" s="6">
        <v>45289</v>
      </c>
      <c r="O24" s="4">
        <v>38</v>
      </c>
      <c r="P24" s="6">
        <v>44925</v>
      </c>
      <c r="Q24" s="10">
        <f t="shared" si="2"/>
        <v>-23.947368421052637</v>
      </c>
      <c r="R24" s="11">
        <f t="shared" si="3"/>
        <v>-0.23947368421052637</v>
      </c>
      <c r="S24" s="5">
        <v>57012953</v>
      </c>
      <c r="T24" s="12">
        <f t="shared" si="4"/>
        <v>1647674341.6999998</v>
      </c>
      <c r="U24">
        <v>255</v>
      </c>
      <c r="V24" s="5">
        <v>8017</v>
      </c>
      <c r="W24" s="5">
        <v>4111093</v>
      </c>
      <c r="X24" s="4">
        <v>12925590.02999999</v>
      </c>
      <c r="Y24" s="4">
        <v>148502325</v>
      </c>
      <c r="Z24" s="13">
        <f t="shared" si="0"/>
        <v>7.2108052357856289</v>
      </c>
      <c r="AA24" s="5">
        <v>8050</v>
      </c>
      <c r="AB24" s="5">
        <v>12927949</v>
      </c>
      <c r="AC24" s="4">
        <v>41075378.440000013</v>
      </c>
      <c r="AD24" s="4">
        <v>477728868.5</v>
      </c>
      <c r="AE24" s="13">
        <f t="shared" si="1"/>
        <v>22.675459382010963</v>
      </c>
    </row>
    <row r="25" spans="1:31" x14ac:dyDescent="0.2">
      <c r="A25" s="3">
        <v>2014125</v>
      </c>
      <c r="B25" s="3">
        <v>146254</v>
      </c>
      <c r="C25" s="3" t="s">
        <v>96</v>
      </c>
      <c r="D25" s="3" t="s">
        <v>94</v>
      </c>
      <c r="E25" s="3" t="s">
        <v>95</v>
      </c>
      <c r="F25" s="3" t="s">
        <v>6</v>
      </c>
      <c r="G25" s="3" t="s">
        <v>17</v>
      </c>
      <c r="H25" s="3" t="s">
        <v>21</v>
      </c>
      <c r="I25" s="3" t="s">
        <v>15</v>
      </c>
      <c r="J25" s="3">
        <v>45201020</v>
      </c>
      <c r="K25" s="3" t="s">
        <v>1023</v>
      </c>
      <c r="L25" s="3" t="s">
        <v>10</v>
      </c>
      <c r="M25" s="4">
        <v>3.42</v>
      </c>
      <c r="N25" s="6">
        <v>45289</v>
      </c>
      <c r="O25" s="4">
        <v>7.29</v>
      </c>
      <c r="P25" s="6">
        <v>44925</v>
      </c>
      <c r="Q25" s="10">
        <f t="shared" si="2"/>
        <v>-53.086419753086425</v>
      </c>
      <c r="R25" s="11">
        <f t="shared" si="3"/>
        <v>-0.53086419753086422</v>
      </c>
      <c r="S25" s="5">
        <v>47416297</v>
      </c>
      <c r="T25" s="12">
        <f t="shared" si="4"/>
        <v>162163735.74000001</v>
      </c>
      <c r="U25">
        <v>255</v>
      </c>
      <c r="V25" s="5">
        <v>7303</v>
      </c>
      <c r="W25" s="5">
        <v>11247747</v>
      </c>
      <c r="X25" s="4">
        <v>3950178.2100000009</v>
      </c>
      <c r="Y25" s="4">
        <v>44873260.859999999</v>
      </c>
      <c r="Z25" s="13">
        <f t="shared" si="0"/>
        <v>23.721268238217757</v>
      </c>
      <c r="AA25" s="5">
        <v>7303</v>
      </c>
      <c r="AB25" s="5">
        <v>11247747</v>
      </c>
      <c r="AC25" s="4">
        <v>3950178.2100000009</v>
      </c>
      <c r="AD25" s="4">
        <v>44873260.859999999</v>
      </c>
      <c r="AE25" s="13">
        <f t="shared" si="1"/>
        <v>23.721268238217757</v>
      </c>
    </row>
    <row r="26" spans="1:31" x14ac:dyDescent="0.2">
      <c r="A26" s="3">
        <v>2014116</v>
      </c>
      <c r="B26" s="3">
        <v>225715</v>
      </c>
      <c r="C26" s="3" t="s">
        <v>233</v>
      </c>
      <c r="D26" s="3" t="s">
        <v>232</v>
      </c>
      <c r="E26" s="3" t="s">
        <v>1098</v>
      </c>
      <c r="F26" s="3" t="s">
        <v>6</v>
      </c>
      <c r="G26" s="3" t="s">
        <v>17</v>
      </c>
      <c r="H26" s="3" t="s">
        <v>21</v>
      </c>
      <c r="I26" s="3" t="s">
        <v>15</v>
      </c>
      <c r="J26" s="3">
        <v>60101030</v>
      </c>
      <c r="K26" s="3" t="s">
        <v>1017</v>
      </c>
      <c r="L26" s="3" t="s">
        <v>10</v>
      </c>
      <c r="M26" s="4">
        <v>0.94</v>
      </c>
      <c r="N26" s="6">
        <v>45289</v>
      </c>
      <c r="O26" s="4">
        <v>1.1020000000000001</v>
      </c>
      <c r="P26" s="6">
        <v>44925</v>
      </c>
      <c r="Q26" s="10">
        <f t="shared" si="2"/>
        <v>-14.700544464609813</v>
      </c>
      <c r="R26" s="11">
        <f t="shared" si="3"/>
        <v>-0.14700544464609813</v>
      </c>
      <c r="S26" s="5">
        <v>239760117</v>
      </c>
      <c r="T26" s="12">
        <f t="shared" si="4"/>
        <v>225374509.97999999</v>
      </c>
      <c r="U26">
        <v>255</v>
      </c>
      <c r="V26" s="5">
        <v>4912</v>
      </c>
      <c r="W26" s="5">
        <v>45636781</v>
      </c>
      <c r="X26" s="4">
        <v>4198529.3800000008</v>
      </c>
      <c r="Y26" s="4">
        <v>47468895.009999998</v>
      </c>
      <c r="Z26" s="13">
        <f t="shared" si="0"/>
        <v>19.034350487908714</v>
      </c>
      <c r="AA26" s="5">
        <v>4927</v>
      </c>
      <c r="AB26" s="5">
        <v>66881667</v>
      </c>
      <c r="AC26" s="4">
        <v>6269018.9499999993</v>
      </c>
      <c r="AD26" s="4">
        <v>70727881.950000003</v>
      </c>
      <c r="AE26" s="13">
        <f t="shared" si="1"/>
        <v>27.895242893963051</v>
      </c>
    </row>
    <row r="27" spans="1:31" x14ac:dyDescent="0.2">
      <c r="A27" s="3">
        <v>2015537</v>
      </c>
      <c r="B27" s="3">
        <v>143200</v>
      </c>
      <c r="C27" s="3" t="s">
        <v>99</v>
      </c>
      <c r="D27" s="3" t="s">
        <v>97</v>
      </c>
      <c r="E27" s="3" t="s">
        <v>98</v>
      </c>
      <c r="F27" s="3" t="s">
        <v>6</v>
      </c>
      <c r="G27" s="3" t="s">
        <v>11</v>
      </c>
      <c r="H27" s="3" t="s">
        <v>7</v>
      </c>
      <c r="I27" s="3" t="s">
        <v>8</v>
      </c>
      <c r="J27" s="3">
        <v>60101030</v>
      </c>
      <c r="K27" s="3" t="s">
        <v>1017</v>
      </c>
      <c r="L27" s="3" t="s">
        <v>10</v>
      </c>
      <c r="M27" s="4">
        <v>0.878</v>
      </c>
      <c r="N27" s="6">
        <v>45289</v>
      </c>
      <c r="O27" s="4">
        <v>3.44</v>
      </c>
      <c r="P27" s="6">
        <v>44925</v>
      </c>
      <c r="Q27" s="10">
        <f t="shared" si="2"/>
        <v>-74.476744186046503</v>
      </c>
      <c r="R27" s="11">
        <f t="shared" si="3"/>
        <v>-0.74476744186046506</v>
      </c>
      <c r="S27" s="5">
        <v>1624264969</v>
      </c>
      <c r="T27" s="12">
        <f t="shared" si="4"/>
        <v>1426104642.7820001</v>
      </c>
      <c r="U27">
        <v>255</v>
      </c>
      <c r="V27" s="5">
        <v>85430</v>
      </c>
      <c r="W27" s="5">
        <v>1477576279</v>
      </c>
      <c r="X27" s="4">
        <v>132508916.83</v>
      </c>
      <c r="Y27" s="4">
        <v>1516938613.9400001</v>
      </c>
      <c r="Z27" s="13">
        <f t="shared" si="0"/>
        <v>90.968918692477203</v>
      </c>
      <c r="AA27" s="5">
        <v>85452</v>
      </c>
      <c r="AB27" s="5">
        <v>1499344103</v>
      </c>
      <c r="AC27" s="4">
        <v>136118033.74999997</v>
      </c>
      <c r="AD27" s="4">
        <v>1557017312.3699999</v>
      </c>
      <c r="AE27" s="13">
        <f t="shared" si="1"/>
        <v>92.309083284797481</v>
      </c>
    </row>
    <row r="28" spans="1:31" x14ac:dyDescent="0.2">
      <c r="A28" s="3">
        <v>2174920</v>
      </c>
      <c r="B28" s="3">
        <v>253404</v>
      </c>
      <c r="C28" s="3" t="s">
        <v>102</v>
      </c>
      <c r="D28" s="3" t="s">
        <v>100</v>
      </c>
      <c r="E28" s="3" t="s">
        <v>101</v>
      </c>
      <c r="F28" s="3" t="s">
        <v>6</v>
      </c>
      <c r="G28" s="3" t="s">
        <v>24</v>
      </c>
      <c r="H28" s="3" t="s">
        <v>21</v>
      </c>
      <c r="I28" s="3" t="s">
        <v>22</v>
      </c>
      <c r="J28" s="3">
        <v>45102020</v>
      </c>
      <c r="K28" s="3" t="s">
        <v>1024</v>
      </c>
      <c r="L28" s="3" t="s">
        <v>10</v>
      </c>
      <c r="M28" s="4">
        <v>10.5</v>
      </c>
      <c r="N28" s="6">
        <v>45289</v>
      </c>
      <c r="O28" s="4">
        <v>11.8</v>
      </c>
      <c r="P28" s="6">
        <v>44925</v>
      </c>
      <c r="Q28" s="10">
        <f t="shared" si="2"/>
        <v>-11.016949152542379</v>
      </c>
      <c r="R28" s="11">
        <f t="shared" si="3"/>
        <v>-0.11016949152542378</v>
      </c>
      <c r="S28" s="5">
        <v>25369552</v>
      </c>
      <c r="T28" s="12">
        <f t="shared" si="4"/>
        <v>266380296</v>
      </c>
      <c r="U28">
        <v>255</v>
      </c>
      <c r="V28" s="5">
        <v>1989</v>
      </c>
      <c r="W28" s="5">
        <v>2800988</v>
      </c>
      <c r="X28" s="4">
        <v>2607275.19</v>
      </c>
      <c r="Y28" s="4">
        <v>29285737.73</v>
      </c>
      <c r="Z28" s="13">
        <f t="shared" si="0"/>
        <v>11.040746797578452</v>
      </c>
      <c r="AA28" s="5">
        <v>1992</v>
      </c>
      <c r="AB28" s="5">
        <v>2842720</v>
      </c>
      <c r="AC28" s="4">
        <v>2643715.3199999998</v>
      </c>
      <c r="AD28" s="4">
        <v>29699175.460000001</v>
      </c>
      <c r="AE28" s="13">
        <f t="shared" si="1"/>
        <v>11.205243198618565</v>
      </c>
    </row>
    <row r="29" spans="1:31" x14ac:dyDescent="0.2">
      <c r="A29" s="3">
        <v>2170823</v>
      </c>
      <c r="B29" s="3">
        <v>253403</v>
      </c>
      <c r="C29" s="3" t="s">
        <v>105</v>
      </c>
      <c r="D29" s="3" t="s">
        <v>103</v>
      </c>
      <c r="E29" s="3" t="s">
        <v>104</v>
      </c>
      <c r="F29" s="3" t="s">
        <v>6</v>
      </c>
      <c r="G29" s="3" t="s">
        <v>24</v>
      </c>
      <c r="H29" s="3" t="s">
        <v>21</v>
      </c>
      <c r="I29" s="3" t="s">
        <v>22</v>
      </c>
      <c r="J29" s="3">
        <v>45102010</v>
      </c>
      <c r="K29" s="3" t="s">
        <v>1018</v>
      </c>
      <c r="L29" s="3" t="s">
        <v>10</v>
      </c>
      <c r="M29" s="4">
        <v>63.5</v>
      </c>
      <c r="N29" s="6">
        <v>45289</v>
      </c>
      <c r="O29" s="4">
        <v>99.2</v>
      </c>
      <c r="P29" s="6">
        <v>44925</v>
      </c>
      <c r="Q29" s="10">
        <f t="shared" si="2"/>
        <v>-35.987903225806456</v>
      </c>
      <c r="R29" s="11">
        <f t="shared" si="3"/>
        <v>-0.35987903225806456</v>
      </c>
      <c r="S29" s="5">
        <v>31876653</v>
      </c>
      <c r="T29" s="12">
        <f t="shared" si="4"/>
        <v>2024167465.5</v>
      </c>
      <c r="U29">
        <v>255</v>
      </c>
      <c r="V29" s="5">
        <v>790</v>
      </c>
      <c r="W29" s="5">
        <v>327579</v>
      </c>
      <c r="X29" s="4">
        <v>2486192.2200000007</v>
      </c>
      <c r="Y29" s="4">
        <v>28551663.600000001</v>
      </c>
      <c r="Z29" s="13">
        <f t="shared" si="0"/>
        <v>1.0276455310411667</v>
      </c>
      <c r="AA29" s="5">
        <v>790</v>
      </c>
      <c r="AB29" s="5">
        <v>327579</v>
      </c>
      <c r="AC29" s="4">
        <v>2486192.2200000007</v>
      </c>
      <c r="AD29" s="4">
        <v>28551663.600000001</v>
      </c>
      <c r="AE29" s="13">
        <f t="shared" si="1"/>
        <v>1.0276455310411667</v>
      </c>
    </row>
    <row r="30" spans="1:31" x14ac:dyDescent="0.2">
      <c r="A30" s="3">
        <v>2015590</v>
      </c>
      <c r="B30" s="3">
        <v>122452</v>
      </c>
      <c r="C30" s="3" t="s">
        <v>108</v>
      </c>
      <c r="D30" s="3" t="s">
        <v>106</v>
      </c>
      <c r="E30" s="3" t="s">
        <v>107</v>
      </c>
      <c r="F30" s="3" t="s">
        <v>6</v>
      </c>
      <c r="G30" s="3" t="s">
        <v>11</v>
      </c>
      <c r="H30" s="3" t="s">
        <v>21</v>
      </c>
      <c r="I30" s="3" t="s">
        <v>8</v>
      </c>
      <c r="J30" s="3">
        <v>20103010</v>
      </c>
      <c r="K30" s="3" t="s">
        <v>1025</v>
      </c>
      <c r="L30" s="3" t="s">
        <v>10</v>
      </c>
      <c r="M30" s="4">
        <v>42</v>
      </c>
      <c r="N30" s="6">
        <v>45289</v>
      </c>
      <c r="O30" s="4">
        <v>71.650000000000006</v>
      </c>
      <c r="P30" s="6">
        <v>44925</v>
      </c>
      <c r="Q30" s="10">
        <f t="shared" si="2"/>
        <v>-41.381716678297281</v>
      </c>
      <c r="R30" s="11">
        <f t="shared" si="3"/>
        <v>-0.41381716678297281</v>
      </c>
      <c r="S30" s="5">
        <v>50871390</v>
      </c>
      <c r="T30" s="12">
        <f t="shared" si="4"/>
        <v>2136598380</v>
      </c>
      <c r="U30">
        <v>255</v>
      </c>
      <c r="V30" s="5">
        <v>40683</v>
      </c>
      <c r="W30" s="5">
        <v>14620251</v>
      </c>
      <c r="X30" s="4">
        <v>50666859.310000069</v>
      </c>
      <c r="Y30" s="4">
        <v>571259668.70000005</v>
      </c>
      <c r="Z30" s="13">
        <f t="shared" si="0"/>
        <v>28.739633416739739</v>
      </c>
      <c r="AA30" s="5">
        <v>40720</v>
      </c>
      <c r="AB30" s="5">
        <v>17190815</v>
      </c>
      <c r="AC30" s="4">
        <v>60831472.120000057</v>
      </c>
      <c r="AD30" s="4">
        <v>684295868.97000003</v>
      </c>
      <c r="AE30" s="13">
        <f t="shared" si="1"/>
        <v>33.79269762434248</v>
      </c>
    </row>
    <row r="31" spans="1:31" x14ac:dyDescent="0.2">
      <c r="A31" s="3">
        <v>2015542</v>
      </c>
      <c r="B31" s="3">
        <v>117884</v>
      </c>
      <c r="C31" s="3" t="s">
        <v>111</v>
      </c>
      <c r="D31" s="3" t="s">
        <v>109</v>
      </c>
      <c r="E31" s="3" t="s">
        <v>110</v>
      </c>
      <c r="F31" s="3" t="s">
        <v>6</v>
      </c>
      <c r="G31" s="3" t="s">
        <v>11</v>
      </c>
      <c r="H31" s="3" t="s">
        <v>21</v>
      </c>
      <c r="I31" s="3" t="s">
        <v>8</v>
      </c>
      <c r="J31" s="3">
        <v>30202000</v>
      </c>
      <c r="K31" s="3" t="s">
        <v>1013</v>
      </c>
      <c r="L31" s="3" t="s">
        <v>10</v>
      </c>
      <c r="M31" s="4">
        <v>164.8</v>
      </c>
      <c r="N31" s="6">
        <v>45289</v>
      </c>
      <c r="O31" s="4">
        <v>250.5</v>
      </c>
      <c r="P31" s="6">
        <v>44925</v>
      </c>
      <c r="Q31" s="10">
        <f t="shared" si="2"/>
        <v>-34.211576846307381</v>
      </c>
      <c r="R31" s="11">
        <f t="shared" si="3"/>
        <v>-0.34211576846307379</v>
      </c>
      <c r="S31" s="5">
        <v>55995250</v>
      </c>
      <c r="T31" s="12">
        <f t="shared" si="4"/>
        <v>9228017200</v>
      </c>
      <c r="U31">
        <v>255</v>
      </c>
      <c r="V31" s="5">
        <v>30581</v>
      </c>
      <c r="W31" s="5">
        <v>3301291</v>
      </c>
      <c r="X31" s="4">
        <v>46515435.330000006</v>
      </c>
      <c r="Y31" s="4">
        <v>535301310.30000001</v>
      </c>
      <c r="Z31" s="13">
        <f t="shared" si="0"/>
        <v>5.8956625785222849</v>
      </c>
      <c r="AA31" s="5">
        <v>30592</v>
      </c>
      <c r="AB31" s="5">
        <v>3457029</v>
      </c>
      <c r="AC31" s="4">
        <v>48966222.090000004</v>
      </c>
      <c r="AD31" s="4">
        <v>563460184.39999998</v>
      </c>
      <c r="AE31" s="13">
        <f t="shared" si="1"/>
        <v>6.1737897410941107</v>
      </c>
    </row>
    <row r="32" spans="1:31" x14ac:dyDescent="0.2">
      <c r="A32" s="3">
        <v>2239800</v>
      </c>
      <c r="B32" s="3">
        <v>254221</v>
      </c>
      <c r="C32" s="3" t="s">
        <v>114</v>
      </c>
      <c r="D32" s="3" t="s">
        <v>112</v>
      </c>
      <c r="E32" s="3" t="s">
        <v>113</v>
      </c>
      <c r="F32" s="3" t="s">
        <v>6</v>
      </c>
      <c r="G32" s="3" t="s">
        <v>24</v>
      </c>
      <c r="H32" s="3" t="s">
        <v>21</v>
      </c>
      <c r="I32" s="3" t="s">
        <v>22</v>
      </c>
      <c r="J32" s="3">
        <v>50101015</v>
      </c>
      <c r="K32" s="3" t="s">
        <v>1026</v>
      </c>
      <c r="L32" s="3" t="s">
        <v>10</v>
      </c>
      <c r="M32" s="4">
        <v>3.77</v>
      </c>
      <c r="N32" s="6">
        <v>45289</v>
      </c>
      <c r="O32" s="4">
        <v>1.68</v>
      </c>
      <c r="P32" s="6">
        <v>44925</v>
      </c>
      <c r="Q32" s="10">
        <f t="shared" si="2"/>
        <v>124.40476190476191</v>
      </c>
      <c r="R32" s="11">
        <f t="shared" si="3"/>
        <v>1.2440476190476191</v>
      </c>
      <c r="S32" s="5">
        <v>192899924</v>
      </c>
      <c r="T32" s="12">
        <f t="shared" si="4"/>
        <v>727232713.48000002</v>
      </c>
      <c r="U32">
        <v>255</v>
      </c>
      <c r="V32" s="5">
        <v>52805</v>
      </c>
      <c r="W32" s="5">
        <v>305726294</v>
      </c>
      <c r="X32" s="4">
        <v>100707752.67999998</v>
      </c>
      <c r="Y32" s="4">
        <v>1170417701.5</v>
      </c>
      <c r="Z32" s="13">
        <f t="shared" si="0"/>
        <v>158.4895875853222</v>
      </c>
      <c r="AA32" s="5">
        <v>52815</v>
      </c>
      <c r="AB32" s="5">
        <v>309628141</v>
      </c>
      <c r="AC32" s="4">
        <v>101853846.42999998</v>
      </c>
      <c r="AD32" s="4">
        <v>1183760866.25</v>
      </c>
      <c r="AE32" s="13">
        <f t="shared" si="1"/>
        <v>160.51231881252582</v>
      </c>
    </row>
    <row r="33" spans="1:31" x14ac:dyDescent="0.2">
      <c r="A33" s="3">
        <v>2015548</v>
      </c>
      <c r="B33" s="3">
        <v>108683</v>
      </c>
      <c r="C33" s="3" t="s">
        <v>116</v>
      </c>
      <c r="D33" s="3" t="s">
        <v>1099</v>
      </c>
      <c r="E33" s="3" t="s">
        <v>115</v>
      </c>
      <c r="F33" s="3" t="s">
        <v>6</v>
      </c>
      <c r="G33" s="3" t="s">
        <v>11</v>
      </c>
      <c r="H33" s="3" t="s">
        <v>21</v>
      </c>
      <c r="I33" s="3" t="s">
        <v>8</v>
      </c>
      <c r="J33" s="3">
        <v>40202015</v>
      </c>
      <c r="K33" s="3" t="s">
        <v>1027</v>
      </c>
      <c r="L33" s="3" t="s">
        <v>10</v>
      </c>
      <c r="M33" s="4">
        <v>4.6500000000000004</v>
      </c>
      <c r="N33" s="6">
        <v>45289</v>
      </c>
      <c r="O33" s="4">
        <v>0.36849999999999999</v>
      </c>
      <c r="P33" s="6">
        <v>44925</v>
      </c>
      <c r="Q33" s="10">
        <f t="shared" si="2"/>
        <v>1161.8724559023069</v>
      </c>
      <c r="R33" s="11">
        <f t="shared" si="3"/>
        <v>11.618724559023068</v>
      </c>
      <c r="S33" s="5">
        <v>69572206</v>
      </c>
      <c r="T33" s="12">
        <f t="shared" si="4"/>
        <v>323510757.90000004</v>
      </c>
      <c r="U33">
        <v>255</v>
      </c>
      <c r="V33" s="5">
        <v>11874</v>
      </c>
      <c r="W33" s="5">
        <v>125007735</v>
      </c>
      <c r="X33" s="4">
        <v>12750314.499999993</v>
      </c>
      <c r="Y33" s="4">
        <v>145059578.78999999</v>
      </c>
      <c r="Z33" s="13">
        <f t="shared" si="0"/>
        <v>179.68056812802516</v>
      </c>
      <c r="AA33" s="5">
        <v>11876</v>
      </c>
      <c r="AB33" s="5">
        <v>151607915</v>
      </c>
      <c r="AC33" s="4">
        <v>13662496.509999992</v>
      </c>
      <c r="AD33" s="4">
        <v>154901643.41</v>
      </c>
      <c r="AE33" s="13">
        <f t="shared" si="1"/>
        <v>217.91448585085834</v>
      </c>
    </row>
    <row r="34" spans="1:31" x14ac:dyDescent="0.2">
      <c r="A34" s="3">
        <v>2015518</v>
      </c>
      <c r="B34" s="3">
        <v>196790</v>
      </c>
      <c r="C34" s="3" t="s">
        <v>119</v>
      </c>
      <c r="D34" s="3" t="s">
        <v>117</v>
      </c>
      <c r="E34" s="3" t="s">
        <v>118</v>
      </c>
      <c r="F34" s="3" t="s">
        <v>6</v>
      </c>
      <c r="G34" s="3" t="s">
        <v>11</v>
      </c>
      <c r="H34" s="3" t="s">
        <v>14</v>
      </c>
      <c r="I34" s="3" t="s">
        <v>8</v>
      </c>
      <c r="J34" s="3">
        <v>10102030</v>
      </c>
      <c r="K34" s="3" t="s">
        <v>1028</v>
      </c>
      <c r="L34" s="3" t="s">
        <v>10</v>
      </c>
      <c r="M34" s="4">
        <v>5.8</v>
      </c>
      <c r="N34" s="6">
        <v>45289</v>
      </c>
      <c r="O34" s="4">
        <v>11.96</v>
      </c>
      <c r="P34" s="6">
        <v>44925</v>
      </c>
      <c r="Q34" s="10">
        <f t="shared" si="2"/>
        <v>-51.505016722408037</v>
      </c>
      <c r="R34" s="11">
        <f t="shared" si="3"/>
        <v>-0.51505016722408037</v>
      </c>
      <c r="S34" s="5">
        <v>98313892</v>
      </c>
      <c r="T34" s="12">
        <f t="shared" si="4"/>
        <v>570220573.60000002</v>
      </c>
      <c r="U34">
        <v>255</v>
      </c>
      <c r="V34" s="5">
        <v>33152</v>
      </c>
      <c r="W34" s="5">
        <v>63722414</v>
      </c>
      <c r="X34" s="4">
        <v>36450714.939999983</v>
      </c>
      <c r="Y34" s="4">
        <v>421147085.19999999</v>
      </c>
      <c r="Z34" s="13">
        <f t="shared" si="0"/>
        <v>64.815269443305127</v>
      </c>
      <c r="AA34" s="5">
        <v>33156</v>
      </c>
      <c r="AB34" s="5">
        <v>63790103</v>
      </c>
      <c r="AC34" s="4">
        <v>36531850.269999981</v>
      </c>
      <c r="AD34" s="4">
        <v>422043681.27999997</v>
      </c>
      <c r="AE34" s="13">
        <f t="shared" si="1"/>
        <v>64.88411932669699</v>
      </c>
    </row>
    <row r="35" spans="1:31" x14ac:dyDescent="0.2">
      <c r="A35" s="3">
        <v>2362799</v>
      </c>
      <c r="B35" s="3">
        <v>256515</v>
      </c>
      <c r="C35" s="3" t="s">
        <v>123</v>
      </c>
      <c r="D35" s="3" t="s">
        <v>120</v>
      </c>
      <c r="E35" s="3" t="s">
        <v>121</v>
      </c>
      <c r="F35" s="3" t="s">
        <v>6</v>
      </c>
      <c r="G35" s="3" t="s">
        <v>24</v>
      </c>
      <c r="H35" s="3" t="s">
        <v>122</v>
      </c>
      <c r="I35" s="3" t="s">
        <v>1137</v>
      </c>
      <c r="J35" s="3">
        <v>15102015</v>
      </c>
      <c r="K35" s="3" t="s">
        <v>1029</v>
      </c>
      <c r="L35" s="3" t="s">
        <v>10</v>
      </c>
      <c r="M35" s="4">
        <v>1.2649999999999999</v>
      </c>
      <c r="N35" s="6">
        <v>45289</v>
      </c>
      <c r="O35" s="4">
        <v>12</v>
      </c>
      <c r="P35" s="6">
        <v>44925</v>
      </c>
      <c r="Q35" s="10">
        <f t="shared" si="2"/>
        <v>-89.458333333333329</v>
      </c>
      <c r="R35" s="11">
        <f t="shared" si="3"/>
        <v>-0.89458333333333329</v>
      </c>
      <c r="S35" s="5">
        <v>39660908</v>
      </c>
      <c r="T35" s="12">
        <f t="shared" si="4"/>
        <v>50171048.619999997</v>
      </c>
      <c r="U35">
        <v>255</v>
      </c>
      <c r="V35" s="5">
        <v>11227</v>
      </c>
      <c r="W35" s="5">
        <v>18184836</v>
      </c>
      <c r="X35" s="4">
        <v>7464037.5399999954</v>
      </c>
      <c r="Y35" s="4">
        <v>83389264.530000001</v>
      </c>
      <c r="Z35" s="13">
        <f t="shared" si="0"/>
        <v>45.850780824281685</v>
      </c>
      <c r="AA35" s="5">
        <v>11227</v>
      </c>
      <c r="AB35" s="5">
        <v>18184836</v>
      </c>
      <c r="AC35" s="4">
        <v>7464037.5399999954</v>
      </c>
      <c r="AD35" s="4">
        <v>83389264.530000001</v>
      </c>
      <c r="AE35" s="13">
        <f t="shared" si="1"/>
        <v>45.850780824281685</v>
      </c>
    </row>
    <row r="36" spans="1:31" x14ac:dyDescent="0.2">
      <c r="A36" s="3">
        <v>2015538</v>
      </c>
      <c r="B36" s="3">
        <v>34321</v>
      </c>
      <c r="C36" s="3" t="s">
        <v>126</v>
      </c>
      <c r="D36" s="3" t="s">
        <v>124</v>
      </c>
      <c r="E36" s="3" t="s">
        <v>125</v>
      </c>
      <c r="F36" s="3" t="s">
        <v>6</v>
      </c>
      <c r="G36" s="3" t="s">
        <v>11</v>
      </c>
      <c r="H36" s="3" t="s">
        <v>21</v>
      </c>
      <c r="I36" s="3" t="s">
        <v>8</v>
      </c>
      <c r="J36" s="3">
        <v>10101010</v>
      </c>
      <c r="K36" s="3" t="s">
        <v>1030</v>
      </c>
      <c r="L36" s="3" t="s">
        <v>10</v>
      </c>
      <c r="M36" s="4">
        <v>129.19999999999999</v>
      </c>
      <c r="N36" s="6">
        <v>45289</v>
      </c>
      <c r="O36" s="4">
        <v>114</v>
      </c>
      <c r="P36" s="6">
        <v>44925</v>
      </c>
      <c r="Q36" s="10">
        <f t="shared" si="2"/>
        <v>13.333333333333321</v>
      </c>
      <c r="R36" s="11">
        <f t="shared" si="3"/>
        <v>0.13333333333333322</v>
      </c>
      <c r="S36" s="5">
        <v>112384093</v>
      </c>
      <c r="T36" s="12">
        <f t="shared" si="4"/>
        <v>14520024815.599998</v>
      </c>
      <c r="U36">
        <v>255</v>
      </c>
      <c r="V36" s="5">
        <v>74558</v>
      </c>
      <c r="W36" s="5">
        <v>11075393</v>
      </c>
      <c r="X36" s="4">
        <v>128102177.8200001</v>
      </c>
      <c r="Y36" s="4">
        <v>1472165552.8</v>
      </c>
      <c r="Z36" s="13">
        <f t="shared" si="0"/>
        <v>9.8549471765546048</v>
      </c>
      <c r="AA36" s="5">
        <v>74673</v>
      </c>
      <c r="AB36" s="5">
        <v>15104299</v>
      </c>
      <c r="AC36" s="4">
        <v>176382469.40000004</v>
      </c>
      <c r="AD36" s="4">
        <v>2027378497.3099999</v>
      </c>
      <c r="AE36" s="13">
        <f t="shared" si="1"/>
        <v>13.439890465637339</v>
      </c>
    </row>
    <row r="37" spans="1:31" x14ac:dyDescent="0.2">
      <c r="A37" s="3">
        <v>2010594</v>
      </c>
      <c r="B37" s="3">
        <v>232587</v>
      </c>
      <c r="C37" s="3" t="s">
        <v>129</v>
      </c>
      <c r="D37" s="3" t="s">
        <v>127</v>
      </c>
      <c r="E37" s="3" t="s">
        <v>128</v>
      </c>
      <c r="F37" s="3" t="s">
        <v>6</v>
      </c>
      <c r="G37" s="3" t="s">
        <v>11</v>
      </c>
      <c r="H37" s="3" t="s">
        <v>21</v>
      </c>
      <c r="I37" s="3" t="s">
        <v>8</v>
      </c>
      <c r="J37" s="3">
        <v>45102010</v>
      </c>
      <c r="K37" s="3" t="s">
        <v>1018</v>
      </c>
      <c r="L37" s="3" t="s">
        <v>10</v>
      </c>
      <c r="M37" s="4">
        <v>1.61</v>
      </c>
      <c r="N37" s="6">
        <v>45289</v>
      </c>
      <c r="O37" s="4">
        <v>7.43</v>
      </c>
      <c r="P37" s="6">
        <v>44925</v>
      </c>
      <c r="Q37" s="10">
        <f t="shared" si="2"/>
        <v>-78.331090174966349</v>
      </c>
      <c r="R37" s="11">
        <f t="shared" si="3"/>
        <v>-0.78331090174966345</v>
      </c>
      <c r="S37" s="5">
        <v>798603172</v>
      </c>
      <c r="T37" s="12">
        <f t="shared" si="4"/>
        <v>1285751106.9200001</v>
      </c>
      <c r="U37">
        <v>255</v>
      </c>
      <c r="V37" s="5">
        <v>62588</v>
      </c>
      <c r="W37" s="5">
        <v>221045335</v>
      </c>
      <c r="X37" s="4">
        <v>57645392.280000024</v>
      </c>
      <c r="Y37" s="4">
        <v>655838620.03999996</v>
      </c>
      <c r="Z37" s="13">
        <f t="shared" si="0"/>
        <v>27.678995369680298</v>
      </c>
      <c r="AA37" s="5">
        <v>62600</v>
      </c>
      <c r="AB37" s="5">
        <v>226089115</v>
      </c>
      <c r="AC37" s="4">
        <v>58379443.090000018</v>
      </c>
      <c r="AD37" s="4">
        <v>664347422.47000003</v>
      </c>
      <c r="AE37" s="13">
        <f t="shared" si="1"/>
        <v>28.310570622176289</v>
      </c>
    </row>
    <row r="38" spans="1:31" x14ac:dyDescent="0.2">
      <c r="A38" s="3">
        <v>2475427</v>
      </c>
      <c r="B38" s="3">
        <v>259118</v>
      </c>
      <c r="C38" s="3" t="s">
        <v>132</v>
      </c>
      <c r="D38" s="3" t="s">
        <v>130</v>
      </c>
      <c r="E38" s="3" t="s">
        <v>131</v>
      </c>
      <c r="F38" s="3" t="s">
        <v>6</v>
      </c>
      <c r="G38" s="3" t="s">
        <v>24</v>
      </c>
      <c r="H38" s="3" t="s">
        <v>21</v>
      </c>
      <c r="I38" s="3" t="s">
        <v>22</v>
      </c>
      <c r="J38" s="3">
        <v>35101010</v>
      </c>
      <c r="K38" s="3" t="s">
        <v>1031</v>
      </c>
      <c r="L38" s="3" t="s">
        <v>10</v>
      </c>
      <c r="M38" s="4">
        <v>82</v>
      </c>
      <c r="N38" s="6">
        <v>45282</v>
      </c>
      <c r="O38" s="4">
        <v>74</v>
      </c>
      <c r="P38" s="6">
        <v>44925</v>
      </c>
      <c r="Q38" s="10"/>
      <c r="R38" s="11">
        <f t="shared" si="3"/>
        <v>0.10810810810810811</v>
      </c>
      <c r="S38" s="5">
        <v>30962431</v>
      </c>
      <c r="T38" s="12">
        <f t="shared" si="4"/>
        <v>2538919342</v>
      </c>
      <c r="U38">
        <v>255</v>
      </c>
      <c r="V38" s="5">
        <v>466</v>
      </c>
      <c r="W38" s="5">
        <v>180907</v>
      </c>
      <c r="X38" s="4">
        <v>1224497.9900000005</v>
      </c>
      <c r="Y38" s="4">
        <v>13862879.4</v>
      </c>
      <c r="Z38" s="13">
        <f t="shared" si="0"/>
        <v>0.58427905741638952</v>
      </c>
      <c r="AA38" s="5">
        <v>468</v>
      </c>
      <c r="AB38" s="5">
        <v>505907</v>
      </c>
      <c r="AC38" s="4">
        <v>3587078.14</v>
      </c>
      <c r="AD38" s="4">
        <v>41187879.399999999</v>
      </c>
      <c r="AE38" s="13">
        <f t="shared" si="1"/>
        <v>1.6339382395393953</v>
      </c>
    </row>
    <row r="39" spans="1:31" x14ac:dyDescent="0.2">
      <c r="A39" s="3">
        <v>2014180</v>
      </c>
      <c r="B39" s="3">
        <v>149965</v>
      </c>
      <c r="C39" s="3" t="s">
        <v>135</v>
      </c>
      <c r="D39" s="3" t="s">
        <v>133</v>
      </c>
      <c r="E39" s="3" t="s">
        <v>134</v>
      </c>
      <c r="F39" s="3" t="s">
        <v>6</v>
      </c>
      <c r="G39" s="3" t="s">
        <v>11</v>
      </c>
      <c r="H39" s="3" t="s">
        <v>21</v>
      </c>
      <c r="I39" s="3" t="s">
        <v>8</v>
      </c>
      <c r="J39" s="3">
        <v>30101010</v>
      </c>
      <c r="K39" s="3" t="s">
        <v>1009</v>
      </c>
      <c r="L39" s="3" t="s">
        <v>10</v>
      </c>
      <c r="M39" s="4">
        <v>222</v>
      </c>
      <c r="N39" s="6">
        <v>45289</v>
      </c>
      <c r="O39" s="4">
        <v>220</v>
      </c>
      <c r="P39" s="6">
        <v>44925</v>
      </c>
      <c r="Q39" s="10"/>
      <c r="R39" s="11">
        <f t="shared" si="3"/>
        <v>9.0909090909090905E-3</v>
      </c>
      <c r="S39" s="5">
        <v>4622601</v>
      </c>
      <c r="T39" s="12">
        <f t="shared" si="4"/>
        <v>1026217422</v>
      </c>
      <c r="U39">
        <v>255</v>
      </c>
      <c r="V39" s="5">
        <v>1032</v>
      </c>
      <c r="W39" s="5">
        <v>287591</v>
      </c>
      <c r="X39" s="4">
        <v>5411550.2400000039</v>
      </c>
      <c r="Y39" s="4">
        <v>61496652</v>
      </c>
      <c r="Z39" s="13">
        <f t="shared" si="0"/>
        <v>6.2214108464044378</v>
      </c>
      <c r="AA39" s="5">
        <v>1040</v>
      </c>
      <c r="AB39" s="5">
        <v>349622</v>
      </c>
      <c r="AC39" s="4">
        <v>6556272.5499999989</v>
      </c>
      <c r="AD39" s="4">
        <v>74598625</v>
      </c>
      <c r="AE39" s="13">
        <f t="shared" si="1"/>
        <v>7.5633177079310974</v>
      </c>
    </row>
    <row r="40" spans="1:31" x14ac:dyDescent="0.2">
      <c r="A40" s="3">
        <v>2015585</v>
      </c>
      <c r="B40" s="3">
        <v>137510</v>
      </c>
      <c r="C40" s="3" t="s">
        <v>138</v>
      </c>
      <c r="D40" s="3" t="s">
        <v>136</v>
      </c>
      <c r="E40" s="3" t="s">
        <v>137</v>
      </c>
      <c r="F40" s="3" t="s">
        <v>6</v>
      </c>
      <c r="G40" s="3" t="s">
        <v>11</v>
      </c>
      <c r="H40" s="3" t="s">
        <v>21</v>
      </c>
      <c r="I40" s="3" t="s">
        <v>8</v>
      </c>
      <c r="J40" s="3">
        <v>45102010</v>
      </c>
      <c r="K40" s="3" t="s">
        <v>1018</v>
      </c>
      <c r="L40" s="3" t="s">
        <v>10</v>
      </c>
      <c r="M40" s="4">
        <v>74.150000000000006</v>
      </c>
      <c r="N40" s="6">
        <v>45289</v>
      </c>
      <c r="O40" s="4">
        <v>88.45</v>
      </c>
      <c r="P40" s="6">
        <v>44925</v>
      </c>
      <c r="Q40" s="10"/>
      <c r="R40" s="11">
        <f t="shared" si="3"/>
        <v>-0.1616732617297908</v>
      </c>
      <c r="S40" s="5">
        <v>202717374</v>
      </c>
      <c r="T40" s="12">
        <f t="shared" si="4"/>
        <v>15031493282.1</v>
      </c>
      <c r="U40">
        <v>255</v>
      </c>
      <c r="V40" s="5">
        <v>177177</v>
      </c>
      <c r="W40" s="5">
        <v>52680780</v>
      </c>
      <c r="X40" s="4">
        <v>379164520.65999961</v>
      </c>
      <c r="Y40" s="4">
        <v>4328904273.3000002</v>
      </c>
      <c r="Z40" s="13">
        <f t="shared" si="0"/>
        <v>25.987303880524813</v>
      </c>
      <c r="AA40" s="5">
        <v>177294</v>
      </c>
      <c r="AB40" s="5">
        <v>56376581</v>
      </c>
      <c r="AC40" s="4">
        <v>405690386.12999994</v>
      </c>
      <c r="AD40" s="4">
        <v>4631067231.4499998</v>
      </c>
      <c r="AE40" s="13">
        <f t="shared" si="1"/>
        <v>27.810433751968393</v>
      </c>
    </row>
    <row r="41" spans="1:31" x14ac:dyDescent="0.2">
      <c r="A41" s="3">
        <v>2417486</v>
      </c>
      <c r="B41" s="3">
        <v>258037</v>
      </c>
      <c r="C41" s="3" t="s">
        <v>141</v>
      </c>
      <c r="D41" s="3" t="s">
        <v>139</v>
      </c>
      <c r="E41" s="3" t="s">
        <v>140</v>
      </c>
      <c r="F41" s="3" t="s">
        <v>6</v>
      </c>
      <c r="G41" s="3" t="s">
        <v>11</v>
      </c>
      <c r="H41" s="3" t="s">
        <v>7</v>
      </c>
      <c r="I41" s="3" t="s">
        <v>34</v>
      </c>
      <c r="J41" s="3">
        <v>50204000</v>
      </c>
      <c r="K41" s="3" t="s">
        <v>1022</v>
      </c>
      <c r="L41" s="3" t="s">
        <v>10</v>
      </c>
      <c r="M41" s="4">
        <v>19.98</v>
      </c>
      <c r="N41" s="6">
        <v>45289</v>
      </c>
      <c r="O41" s="4">
        <v>17.925000000000001</v>
      </c>
      <c r="P41" s="6">
        <v>44925</v>
      </c>
      <c r="Q41" s="10"/>
      <c r="R41" s="11">
        <f t="shared" si="3"/>
        <v>0.11464435146443512</v>
      </c>
      <c r="S41" s="5">
        <v>3428540429</v>
      </c>
      <c r="T41" s="12">
        <f t="shared" si="4"/>
        <v>68502237771.419998</v>
      </c>
      <c r="U41">
        <v>255</v>
      </c>
      <c r="V41" s="5">
        <v>300522</v>
      </c>
      <c r="W41" s="5">
        <v>390230834</v>
      </c>
      <c r="X41" s="4">
        <v>705742666.93000066</v>
      </c>
      <c r="Y41" s="4">
        <v>8012625162.6499996</v>
      </c>
      <c r="Z41" s="13">
        <f t="shared" si="0"/>
        <v>11.381835567673862</v>
      </c>
      <c r="AA41" s="5">
        <v>300717</v>
      </c>
      <c r="AB41" s="5">
        <v>447827536</v>
      </c>
      <c r="AC41" s="4">
        <v>810113193.09999979</v>
      </c>
      <c r="AD41" s="4">
        <v>9225649427.2999992</v>
      </c>
      <c r="AE41" s="13">
        <f t="shared" si="1"/>
        <v>13.061754565064806</v>
      </c>
    </row>
    <row r="42" spans="1:31" x14ac:dyDescent="0.2">
      <c r="A42" s="3">
        <v>2015536</v>
      </c>
      <c r="B42" s="3">
        <v>201890</v>
      </c>
      <c r="C42" s="3" t="s">
        <v>144</v>
      </c>
      <c r="D42" s="3" t="s">
        <v>142</v>
      </c>
      <c r="E42" s="3" t="s">
        <v>143</v>
      </c>
      <c r="F42" s="3" t="s">
        <v>6</v>
      </c>
      <c r="G42" s="3" t="s">
        <v>11</v>
      </c>
      <c r="H42" s="3" t="s">
        <v>7</v>
      </c>
      <c r="I42" s="3" t="s">
        <v>8</v>
      </c>
      <c r="J42" s="3">
        <v>50206030</v>
      </c>
      <c r="K42" s="3" t="s">
        <v>1007</v>
      </c>
      <c r="L42" s="3" t="s">
        <v>10</v>
      </c>
      <c r="M42" s="4">
        <v>149.6</v>
      </c>
      <c r="N42" s="6">
        <v>45289</v>
      </c>
      <c r="O42" s="4">
        <v>59.55</v>
      </c>
      <c r="P42" s="6">
        <v>44925</v>
      </c>
      <c r="Q42" s="10"/>
      <c r="R42" s="11">
        <f t="shared" si="3"/>
        <v>1.5121746431570109</v>
      </c>
      <c r="S42" s="5">
        <v>77426972</v>
      </c>
      <c r="T42" s="12">
        <f t="shared" si="4"/>
        <v>11583075011.199999</v>
      </c>
      <c r="U42">
        <v>255</v>
      </c>
      <c r="V42" s="5">
        <v>139789</v>
      </c>
      <c r="W42" s="5">
        <v>34679381</v>
      </c>
      <c r="X42" s="4">
        <v>324045454.88999993</v>
      </c>
      <c r="Y42" s="4">
        <v>3736449295.4699998</v>
      </c>
      <c r="Z42" s="13">
        <f t="shared" si="0"/>
        <v>44.789793665184277</v>
      </c>
      <c r="AA42" s="5">
        <v>139799</v>
      </c>
      <c r="AB42" s="5">
        <v>34900853</v>
      </c>
      <c r="AC42" s="4">
        <v>326281142.61999989</v>
      </c>
      <c r="AD42" s="4">
        <v>3762454456.02</v>
      </c>
      <c r="AE42" s="13">
        <f t="shared" si="1"/>
        <v>45.075833522199474</v>
      </c>
    </row>
    <row r="43" spans="1:31" x14ac:dyDescent="0.2">
      <c r="A43" s="3">
        <v>2015513</v>
      </c>
      <c r="B43" s="3">
        <v>182656</v>
      </c>
      <c r="C43" s="3" t="s">
        <v>147</v>
      </c>
      <c r="D43" s="3" t="s">
        <v>145</v>
      </c>
      <c r="E43" s="3" t="s">
        <v>146</v>
      </c>
      <c r="F43" s="3" t="s">
        <v>6</v>
      </c>
      <c r="G43" s="3" t="s">
        <v>24</v>
      </c>
      <c r="H43" s="3" t="s">
        <v>31</v>
      </c>
      <c r="I43" s="3" t="s">
        <v>22</v>
      </c>
      <c r="J43" s="3">
        <v>60101015</v>
      </c>
      <c r="K43" s="3" t="s">
        <v>1032</v>
      </c>
      <c r="L43" s="3" t="s">
        <v>10</v>
      </c>
      <c r="M43" s="4">
        <v>16.802</v>
      </c>
      <c r="N43" s="6">
        <v>45289</v>
      </c>
      <c r="O43" s="4">
        <v>32</v>
      </c>
      <c r="P43" s="6">
        <v>44925</v>
      </c>
      <c r="Q43" s="10"/>
      <c r="R43" s="11">
        <f t="shared" si="3"/>
        <v>-0.47493750000000001</v>
      </c>
      <c r="S43" s="5">
        <v>14618135</v>
      </c>
      <c r="T43" s="12">
        <f t="shared" si="4"/>
        <v>245613904.26999998</v>
      </c>
      <c r="U43">
        <v>255</v>
      </c>
      <c r="V43" s="5">
        <v>2665</v>
      </c>
      <c r="W43" s="5">
        <v>1699165</v>
      </c>
      <c r="X43" s="4">
        <v>2016672.5299999996</v>
      </c>
      <c r="Y43" s="4">
        <v>23346877.16</v>
      </c>
      <c r="Z43" s="13">
        <f t="shared" si="0"/>
        <v>11.623678396731183</v>
      </c>
      <c r="AA43" s="5">
        <v>2668</v>
      </c>
      <c r="AB43" s="5">
        <v>1787960</v>
      </c>
      <c r="AC43" s="4">
        <v>2079714.89</v>
      </c>
      <c r="AD43" s="4">
        <v>24071017.559999999</v>
      </c>
      <c r="AE43" s="13">
        <f t="shared" si="1"/>
        <v>12.231108824757742</v>
      </c>
    </row>
    <row r="44" spans="1:31" x14ac:dyDescent="0.2">
      <c r="A44" s="3">
        <v>2014118</v>
      </c>
      <c r="B44" s="3">
        <v>184271</v>
      </c>
      <c r="C44" s="3" t="s">
        <v>150</v>
      </c>
      <c r="D44" s="3" t="s">
        <v>148</v>
      </c>
      <c r="E44" s="3" t="s">
        <v>149</v>
      </c>
      <c r="F44" s="3" t="s">
        <v>6</v>
      </c>
      <c r="G44" s="3" t="s">
        <v>17</v>
      </c>
      <c r="H44" s="3" t="s">
        <v>21</v>
      </c>
      <c r="I44" s="3" t="s">
        <v>15</v>
      </c>
      <c r="J44" s="3">
        <v>50206030</v>
      </c>
      <c r="K44" s="3" t="s">
        <v>1007</v>
      </c>
      <c r="L44" s="3" t="s">
        <v>10</v>
      </c>
      <c r="M44" s="4">
        <v>8.2799999999999994</v>
      </c>
      <c r="N44" s="6">
        <v>45289</v>
      </c>
      <c r="O44" s="4">
        <v>8.18</v>
      </c>
      <c r="P44" s="6">
        <v>44925</v>
      </c>
      <c r="Q44" s="10"/>
      <c r="R44" s="11">
        <f t="shared" si="3"/>
        <v>1.2224938875305581E-2</v>
      </c>
      <c r="S44" s="5">
        <v>132548611</v>
      </c>
      <c r="T44" s="12">
        <f t="shared" si="4"/>
        <v>1097502499.0799999</v>
      </c>
      <c r="U44">
        <v>255</v>
      </c>
      <c r="V44" s="5">
        <v>42396</v>
      </c>
      <c r="W44" s="5">
        <v>73090471</v>
      </c>
      <c r="X44" s="4">
        <v>55150969.679999992</v>
      </c>
      <c r="Y44" s="4">
        <v>626823550</v>
      </c>
      <c r="Z44" s="13">
        <f t="shared" si="0"/>
        <v>55.142389232581245</v>
      </c>
      <c r="AA44" s="5">
        <v>42400</v>
      </c>
      <c r="AB44" s="5">
        <v>73358471</v>
      </c>
      <c r="AC44" s="4">
        <v>55354126.019999996</v>
      </c>
      <c r="AD44" s="4">
        <v>629168800</v>
      </c>
      <c r="AE44" s="13">
        <f t="shared" si="1"/>
        <v>55.344579204983148</v>
      </c>
    </row>
    <row r="45" spans="1:31" x14ac:dyDescent="0.2">
      <c r="A45" s="3">
        <v>2015668</v>
      </c>
      <c r="B45" s="3">
        <v>123381</v>
      </c>
      <c r="C45" s="3" t="s">
        <v>153</v>
      </c>
      <c r="D45" s="3" t="s">
        <v>151</v>
      </c>
      <c r="E45" s="3" t="s">
        <v>152</v>
      </c>
      <c r="F45" s="3" t="s">
        <v>6</v>
      </c>
      <c r="G45" s="3" t="s">
        <v>11</v>
      </c>
      <c r="H45" s="3" t="s">
        <v>21</v>
      </c>
      <c r="I45" s="3" t="s">
        <v>8</v>
      </c>
      <c r="J45" s="3">
        <v>30202000</v>
      </c>
      <c r="K45" s="3" t="s">
        <v>1013</v>
      </c>
      <c r="L45" s="3" t="s">
        <v>10</v>
      </c>
      <c r="M45" s="4">
        <v>5.08</v>
      </c>
      <c r="N45" s="6">
        <v>45289</v>
      </c>
      <c r="O45" s="4">
        <v>5.88</v>
      </c>
      <c r="P45" s="6">
        <v>44925</v>
      </c>
      <c r="Q45" s="10"/>
      <c r="R45" s="11">
        <f t="shared" si="3"/>
        <v>-0.13605442176870747</v>
      </c>
      <c r="S45" s="5">
        <v>302145464</v>
      </c>
      <c r="T45" s="12">
        <f t="shared" si="4"/>
        <v>1534898957.1200001</v>
      </c>
      <c r="U45">
        <v>255</v>
      </c>
      <c r="V45" s="5">
        <v>26123</v>
      </c>
      <c r="W45" s="5">
        <v>68305312</v>
      </c>
      <c r="X45" s="4">
        <v>34727374.959999971</v>
      </c>
      <c r="Y45" s="4">
        <v>393032419.93000001</v>
      </c>
      <c r="Z45" s="13">
        <f t="shared" si="0"/>
        <v>22.606764005565214</v>
      </c>
      <c r="AA45" s="5">
        <v>26130</v>
      </c>
      <c r="AB45" s="5">
        <v>79078622</v>
      </c>
      <c r="AC45" s="4">
        <v>39979144.960000038</v>
      </c>
      <c r="AD45" s="4">
        <v>452627911.97000003</v>
      </c>
      <c r="AE45" s="13">
        <f t="shared" si="1"/>
        <v>26.172367757273364</v>
      </c>
    </row>
    <row r="46" spans="1:31" x14ac:dyDescent="0.2">
      <c r="A46" s="3">
        <v>2013917</v>
      </c>
      <c r="B46" s="3">
        <v>250422</v>
      </c>
      <c r="C46" s="3" t="s">
        <v>155</v>
      </c>
      <c r="D46" s="3" t="s">
        <v>1100</v>
      </c>
      <c r="E46" s="3" t="s">
        <v>154</v>
      </c>
      <c r="F46" s="3" t="s">
        <v>6</v>
      </c>
      <c r="G46" s="3" t="s">
        <v>24</v>
      </c>
      <c r="H46" s="3" t="s">
        <v>21</v>
      </c>
      <c r="I46" s="3" t="s">
        <v>22</v>
      </c>
      <c r="J46" s="3">
        <v>50205020</v>
      </c>
      <c r="K46" s="3" t="s">
        <v>1011</v>
      </c>
      <c r="L46" s="3" t="s">
        <v>10</v>
      </c>
      <c r="M46" s="4">
        <v>5.97</v>
      </c>
      <c r="N46" s="6">
        <v>45289</v>
      </c>
      <c r="O46" s="4">
        <v>0.5</v>
      </c>
      <c r="P46" s="6">
        <v>44925</v>
      </c>
      <c r="Q46" s="10"/>
      <c r="R46" s="11">
        <f t="shared" si="3"/>
        <v>10.94</v>
      </c>
      <c r="S46" s="5">
        <v>15113347</v>
      </c>
      <c r="T46" s="12">
        <f t="shared" si="4"/>
        <v>90226681.590000004</v>
      </c>
      <c r="U46">
        <v>255</v>
      </c>
      <c r="V46" s="5">
        <v>5693</v>
      </c>
      <c r="W46" s="5">
        <v>10052919</v>
      </c>
      <c r="X46" s="4">
        <v>5836595.2299999986</v>
      </c>
      <c r="Y46" s="4">
        <v>67808773.700000003</v>
      </c>
      <c r="Z46" s="13">
        <f t="shared" si="0"/>
        <v>66.516827807897215</v>
      </c>
      <c r="AA46" s="5">
        <v>5693</v>
      </c>
      <c r="AB46" s="5">
        <v>10052919</v>
      </c>
      <c r="AC46" s="4">
        <v>5836595.2299999986</v>
      </c>
      <c r="AD46" s="4">
        <v>67808773.700000003</v>
      </c>
      <c r="AE46" s="13">
        <f t="shared" si="1"/>
        <v>66.516827807897215</v>
      </c>
    </row>
    <row r="47" spans="1:31" x14ac:dyDescent="0.2">
      <c r="A47" s="3">
        <v>2015603</v>
      </c>
      <c r="B47" s="3">
        <v>219548</v>
      </c>
      <c r="C47" s="3" t="s">
        <v>157</v>
      </c>
      <c r="D47" s="3" t="s">
        <v>156</v>
      </c>
      <c r="E47" s="3" t="s">
        <v>1101</v>
      </c>
      <c r="F47" s="3" t="s">
        <v>6</v>
      </c>
      <c r="G47" s="3" t="s">
        <v>11</v>
      </c>
      <c r="H47" s="3" t="s">
        <v>21</v>
      </c>
      <c r="I47" s="3" t="s">
        <v>8</v>
      </c>
      <c r="J47" s="3">
        <v>30201020</v>
      </c>
      <c r="K47" s="3" t="s">
        <v>1033</v>
      </c>
      <c r="L47" s="3" t="s">
        <v>10</v>
      </c>
      <c r="M47" s="4">
        <v>7.35</v>
      </c>
      <c r="N47" s="6">
        <v>45289</v>
      </c>
      <c r="O47" s="4">
        <v>7.86</v>
      </c>
      <c r="P47" s="6">
        <v>44925</v>
      </c>
      <c r="Q47" s="10"/>
      <c r="R47" s="11">
        <f t="shared" si="3"/>
        <v>-6.4885496183206187E-2</v>
      </c>
      <c r="S47" s="5">
        <v>387180824</v>
      </c>
      <c r="T47" s="12">
        <f t="shared" si="4"/>
        <v>2845779056.4000001</v>
      </c>
      <c r="U47">
        <v>255</v>
      </c>
      <c r="V47" s="5">
        <v>30008</v>
      </c>
      <c r="W47" s="5">
        <v>59810801</v>
      </c>
      <c r="X47" s="4">
        <v>37339369.209999993</v>
      </c>
      <c r="Y47" s="4">
        <v>427744139.81</v>
      </c>
      <c r="Z47" s="13">
        <f t="shared" si="0"/>
        <v>15.447769438085601</v>
      </c>
      <c r="AA47" s="5">
        <v>30046</v>
      </c>
      <c r="AB47" s="5">
        <v>99001335</v>
      </c>
      <c r="AC47" s="4">
        <v>60964206.069999993</v>
      </c>
      <c r="AD47" s="4">
        <v>703572227.39999998</v>
      </c>
      <c r="AE47" s="13">
        <f t="shared" si="1"/>
        <v>25.569792939952009</v>
      </c>
    </row>
    <row r="48" spans="1:31" x14ac:dyDescent="0.2">
      <c r="A48" s="3">
        <v>2015515</v>
      </c>
      <c r="B48" s="3">
        <v>168417</v>
      </c>
      <c r="C48" s="3" t="s">
        <v>161</v>
      </c>
      <c r="D48" s="3" t="s">
        <v>158</v>
      </c>
      <c r="E48" s="3" t="s">
        <v>159</v>
      </c>
      <c r="F48" s="3" t="s">
        <v>6</v>
      </c>
      <c r="G48" s="3" t="s">
        <v>11</v>
      </c>
      <c r="H48" s="3" t="s">
        <v>160</v>
      </c>
      <c r="I48" s="3" t="s">
        <v>34</v>
      </c>
      <c r="J48" s="3">
        <v>45102010</v>
      </c>
      <c r="K48" s="3" t="s">
        <v>1018</v>
      </c>
      <c r="L48" s="3" t="s">
        <v>10</v>
      </c>
      <c r="M48" s="4">
        <v>532</v>
      </c>
      <c r="N48" s="6">
        <v>45289</v>
      </c>
      <c r="O48" s="4">
        <v>616</v>
      </c>
      <c r="P48" s="6">
        <v>44925</v>
      </c>
      <c r="Q48" s="10"/>
      <c r="R48" s="11">
        <f t="shared" si="3"/>
        <v>-0.13636363636363635</v>
      </c>
      <c r="S48" s="5">
        <v>59227607</v>
      </c>
      <c r="T48" s="12">
        <f t="shared" si="4"/>
        <v>31509086924</v>
      </c>
      <c r="U48">
        <v>255</v>
      </c>
      <c r="V48" s="5">
        <v>199137</v>
      </c>
      <c r="W48" s="5">
        <v>15615077</v>
      </c>
      <c r="X48" s="4">
        <v>815740571.24000037</v>
      </c>
      <c r="Y48" s="4">
        <v>9314499877.3999996</v>
      </c>
      <c r="Z48" s="13">
        <f t="shared" si="0"/>
        <v>26.364524570442292</v>
      </c>
      <c r="AA48" s="5">
        <v>199279</v>
      </c>
      <c r="AB48" s="5">
        <v>17129930</v>
      </c>
      <c r="AC48" s="4">
        <v>895972452.01000011</v>
      </c>
      <c r="AD48" s="4">
        <v>10220056408.91</v>
      </c>
      <c r="AE48" s="13">
        <f t="shared" si="1"/>
        <v>28.922205146664119</v>
      </c>
    </row>
    <row r="49" spans="1:31" x14ac:dyDescent="0.2">
      <c r="A49" s="3">
        <v>2013915</v>
      </c>
      <c r="B49" s="3">
        <v>238907</v>
      </c>
      <c r="C49" s="3" t="s">
        <v>164</v>
      </c>
      <c r="D49" s="3" t="s">
        <v>162</v>
      </c>
      <c r="E49" s="3" t="s">
        <v>163</v>
      </c>
      <c r="F49" s="3" t="s">
        <v>6</v>
      </c>
      <c r="G49" s="3" t="s">
        <v>24</v>
      </c>
      <c r="H49" s="3" t="s">
        <v>21</v>
      </c>
      <c r="I49" s="3" t="s">
        <v>22</v>
      </c>
      <c r="J49" s="3">
        <v>35101010</v>
      </c>
      <c r="K49" s="3" t="s">
        <v>1031</v>
      </c>
      <c r="L49" s="3" t="s">
        <v>10</v>
      </c>
      <c r="M49" s="4">
        <v>47.4</v>
      </c>
      <c r="N49" s="6">
        <v>45289</v>
      </c>
      <c r="O49" s="4">
        <v>50</v>
      </c>
      <c r="P49" s="6">
        <v>44915</v>
      </c>
      <c r="Q49" s="10"/>
      <c r="R49" s="11">
        <f t="shared" si="3"/>
        <v>-5.2000000000000025E-2</v>
      </c>
      <c r="S49" s="5">
        <v>6688232</v>
      </c>
      <c r="T49" s="12">
        <f t="shared" si="4"/>
        <v>317022196.80000001</v>
      </c>
      <c r="U49">
        <v>255</v>
      </c>
      <c r="V49" s="5">
        <v>37</v>
      </c>
      <c r="W49" s="5">
        <v>22957</v>
      </c>
      <c r="X49" s="4">
        <v>95127.389999999985</v>
      </c>
      <c r="Y49" s="4">
        <v>1095056.3999999999</v>
      </c>
      <c r="Z49" s="13">
        <f t="shared" si="0"/>
        <v>0.3432446721345791</v>
      </c>
      <c r="AA49" s="5">
        <v>37</v>
      </c>
      <c r="AB49" s="5">
        <v>22957</v>
      </c>
      <c r="AC49" s="4">
        <v>95127.389999999985</v>
      </c>
      <c r="AD49" s="4">
        <v>1095056.3999999999</v>
      </c>
      <c r="AE49" s="13">
        <f t="shared" si="1"/>
        <v>0.3432446721345791</v>
      </c>
    </row>
    <row r="50" spans="1:31" x14ac:dyDescent="0.2">
      <c r="A50" s="3">
        <v>2349142</v>
      </c>
      <c r="B50" s="3">
        <v>256767</v>
      </c>
      <c r="C50" s="3" t="s">
        <v>168</v>
      </c>
      <c r="D50" s="3" t="s">
        <v>165</v>
      </c>
      <c r="E50" s="3" t="s">
        <v>166</v>
      </c>
      <c r="F50" s="3" t="s">
        <v>6</v>
      </c>
      <c r="G50" s="3" t="s">
        <v>24</v>
      </c>
      <c r="H50" s="3" t="s">
        <v>167</v>
      </c>
      <c r="I50" s="3" t="s">
        <v>22</v>
      </c>
      <c r="J50" s="3">
        <v>45102010</v>
      </c>
      <c r="K50" s="3" t="s">
        <v>1018</v>
      </c>
      <c r="L50" s="3" t="s">
        <v>10</v>
      </c>
      <c r="M50" s="4">
        <v>2.5</v>
      </c>
      <c r="N50" s="6">
        <v>45215</v>
      </c>
      <c r="O50" s="4">
        <v>5</v>
      </c>
      <c r="P50" s="6">
        <v>44917</v>
      </c>
      <c r="Q50" s="10"/>
      <c r="R50" s="11">
        <f t="shared" si="3"/>
        <v>-0.5</v>
      </c>
      <c r="S50" s="5">
        <v>40369983</v>
      </c>
      <c r="T50" s="12">
        <f t="shared" si="4"/>
        <v>100924957.5</v>
      </c>
      <c r="U50">
        <v>255</v>
      </c>
      <c r="V50" s="5">
        <v>36</v>
      </c>
      <c r="W50" s="5">
        <v>61529</v>
      </c>
      <c r="X50" s="4">
        <v>26941.119999999999</v>
      </c>
      <c r="Y50" s="4">
        <v>294571.82</v>
      </c>
      <c r="Z50" s="13">
        <f t="shared" si="0"/>
        <v>0.15241274686689862</v>
      </c>
      <c r="AA50" s="5">
        <v>36</v>
      </c>
      <c r="AB50" s="5">
        <v>61529</v>
      </c>
      <c r="AC50" s="4">
        <v>26941.119999999999</v>
      </c>
      <c r="AD50" s="4">
        <v>294571.82</v>
      </c>
      <c r="AE50" s="13">
        <f t="shared" si="1"/>
        <v>0.15241274686689862</v>
      </c>
    </row>
    <row r="51" spans="1:31" x14ac:dyDescent="0.2">
      <c r="A51" s="3">
        <v>9026814</v>
      </c>
      <c r="B51" s="3">
        <v>207453</v>
      </c>
      <c r="C51" s="3" t="s">
        <v>1089</v>
      </c>
      <c r="D51" s="3" t="s">
        <v>1102</v>
      </c>
      <c r="E51" s="3" t="s">
        <v>1103</v>
      </c>
      <c r="F51" s="3" t="s">
        <v>6</v>
      </c>
      <c r="G51" s="3" t="s">
        <v>24</v>
      </c>
      <c r="H51" s="3" t="s">
        <v>21</v>
      </c>
      <c r="I51" s="3" t="s">
        <v>22</v>
      </c>
      <c r="J51" s="3">
        <v>60101030</v>
      </c>
      <c r="K51" s="3" t="s">
        <v>1017</v>
      </c>
      <c r="L51" s="3" t="s">
        <v>10</v>
      </c>
      <c r="M51" s="4">
        <v>17.350000000000001</v>
      </c>
      <c r="N51" s="6">
        <v>45289</v>
      </c>
      <c r="O51" s="4"/>
      <c r="P51" s="6"/>
      <c r="Q51" s="10">
        <v>18</v>
      </c>
      <c r="R51" s="11" t="str">
        <f t="shared" si="3"/>
        <v>NA</v>
      </c>
      <c r="S51" s="5">
        <v>24570000</v>
      </c>
      <c r="T51" s="12">
        <f t="shared" si="4"/>
        <v>426289500.00000006</v>
      </c>
      <c r="U51">
        <v>61</v>
      </c>
      <c r="V51" s="5">
        <v>3361</v>
      </c>
      <c r="W51" s="5">
        <v>6714034</v>
      </c>
      <c r="X51" s="4">
        <v>9854234.7599999979</v>
      </c>
      <c r="Y51" s="4">
        <v>114702338.72</v>
      </c>
      <c r="Z51" s="13">
        <f t="shared" si="0"/>
        <v>27.326145706145706</v>
      </c>
      <c r="AA51" s="5">
        <v>3392</v>
      </c>
      <c r="AB51" s="5">
        <v>11348060</v>
      </c>
      <c r="AC51" s="4">
        <v>16504830.590000004</v>
      </c>
      <c r="AD51" s="4">
        <v>192784447.65000001</v>
      </c>
      <c r="AE51" s="13">
        <f t="shared" si="1"/>
        <v>46.186650386650385</v>
      </c>
    </row>
    <row r="52" spans="1:31" x14ac:dyDescent="0.2">
      <c r="A52" s="3">
        <v>2015554</v>
      </c>
      <c r="B52" s="3">
        <v>49410</v>
      </c>
      <c r="C52" s="3" t="s">
        <v>171</v>
      </c>
      <c r="D52" s="3" t="s">
        <v>169</v>
      </c>
      <c r="E52" s="3" t="s">
        <v>170</v>
      </c>
      <c r="F52" s="3" t="s">
        <v>6</v>
      </c>
      <c r="G52" s="3" t="s">
        <v>11</v>
      </c>
      <c r="H52" s="3" t="s">
        <v>21</v>
      </c>
      <c r="I52" s="3" t="s">
        <v>8</v>
      </c>
      <c r="J52" s="3">
        <v>50206030</v>
      </c>
      <c r="K52" s="3" t="s">
        <v>1007</v>
      </c>
      <c r="L52" s="3" t="s">
        <v>10</v>
      </c>
      <c r="M52" s="4">
        <v>18.38</v>
      </c>
      <c r="N52" s="6">
        <v>45289</v>
      </c>
      <c r="O52" s="4">
        <v>14.28</v>
      </c>
      <c r="P52" s="6">
        <v>44925</v>
      </c>
      <c r="Q52" s="10"/>
      <c r="R52" s="11">
        <f t="shared" si="3"/>
        <v>0.28711484593837533</v>
      </c>
      <c r="S52" s="5">
        <v>253136666</v>
      </c>
      <c r="T52" s="12">
        <f t="shared" si="4"/>
        <v>4652651921.0799999</v>
      </c>
      <c r="U52">
        <v>255</v>
      </c>
      <c r="V52" s="5">
        <v>120414</v>
      </c>
      <c r="W52" s="5">
        <v>130444689</v>
      </c>
      <c r="X52" s="4">
        <v>206529714.77999994</v>
      </c>
      <c r="Y52" s="4">
        <v>2345967284.0500002</v>
      </c>
      <c r="Z52" s="13">
        <f t="shared" si="0"/>
        <v>51.531329325479859</v>
      </c>
      <c r="AA52" s="5">
        <v>120424</v>
      </c>
      <c r="AB52" s="5">
        <v>131554214</v>
      </c>
      <c r="AC52" s="4">
        <v>208280149.2599999</v>
      </c>
      <c r="AD52" s="4">
        <v>2366154658.8099999</v>
      </c>
      <c r="AE52" s="13">
        <f t="shared" si="1"/>
        <v>51.96963998885883</v>
      </c>
    </row>
    <row r="53" spans="1:31" x14ac:dyDescent="0.2">
      <c r="A53" s="3">
        <v>2999678</v>
      </c>
      <c r="B53" s="3">
        <v>203767</v>
      </c>
      <c r="C53" s="3" t="s">
        <v>174</v>
      </c>
      <c r="D53" s="3" t="s">
        <v>172</v>
      </c>
      <c r="E53" s="3" t="s">
        <v>173</v>
      </c>
      <c r="F53" s="3" t="s">
        <v>6</v>
      </c>
      <c r="G53" s="3" t="s">
        <v>24</v>
      </c>
      <c r="H53" s="3" t="s">
        <v>31</v>
      </c>
      <c r="I53" s="3" t="s">
        <v>22</v>
      </c>
      <c r="J53" s="3">
        <v>20103010</v>
      </c>
      <c r="K53" s="3" t="s">
        <v>1025</v>
      </c>
      <c r="L53" s="3" t="s">
        <v>10</v>
      </c>
      <c r="M53" s="4">
        <v>5.5</v>
      </c>
      <c r="N53" s="6">
        <v>45278</v>
      </c>
      <c r="O53" s="4">
        <v>4.1989999999999998</v>
      </c>
      <c r="P53" s="6">
        <v>44922</v>
      </c>
      <c r="Q53" s="10"/>
      <c r="R53" s="11">
        <f t="shared" si="3"/>
        <v>0.30983567516075261</v>
      </c>
      <c r="S53" s="5">
        <v>739352390</v>
      </c>
      <c r="T53" s="12">
        <f t="shared" si="4"/>
        <v>4066438145</v>
      </c>
      <c r="U53">
        <v>255</v>
      </c>
      <c r="V53" s="5">
        <v>341</v>
      </c>
      <c r="W53" s="5">
        <v>862687</v>
      </c>
      <c r="X53" s="4">
        <v>388568.20000000007</v>
      </c>
      <c r="Y53" s="4">
        <v>4388266.97</v>
      </c>
      <c r="Z53" s="13">
        <f t="shared" si="0"/>
        <v>0.11668143792704856</v>
      </c>
      <c r="AA53" s="5">
        <v>348</v>
      </c>
      <c r="AB53" s="5">
        <v>3119513</v>
      </c>
      <c r="AC53" s="4">
        <v>1425729.0200000003</v>
      </c>
      <c r="AD53" s="4">
        <v>16278083.970000001</v>
      </c>
      <c r="AE53" s="13">
        <f t="shared" si="1"/>
        <v>0.4219250579551112</v>
      </c>
    </row>
    <row r="54" spans="1:31" x14ac:dyDescent="0.2">
      <c r="A54" s="3">
        <v>2232931</v>
      </c>
      <c r="B54" s="3">
        <v>254313</v>
      </c>
      <c r="C54" s="3" t="s">
        <v>177</v>
      </c>
      <c r="D54" s="3" t="s">
        <v>175</v>
      </c>
      <c r="E54" s="3" t="s">
        <v>176</v>
      </c>
      <c r="F54" s="3" t="s">
        <v>6</v>
      </c>
      <c r="G54" s="3" t="s">
        <v>24</v>
      </c>
      <c r="H54" s="3" t="s">
        <v>21</v>
      </c>
      <c r="I54" s="3" t="s">
        <v>22</v>
      </c>
      <c r="J54" s="3">
        <v>55201010</v>
      </c>
      <c r="K54" s="3" t="s">
        <v>1034</v>
      </c>
      <c r="L54" s="3" t="s">
        <v>10</v>
      </c>
      <c r="M54" s="4">
        <v>11.1</v>
      </c>
      <c r="N54" s="6">
        <v>45289</v>
      </c>
      <c r="O54" s="4">
        <v>10.16</v>
      </c>
      <c r="P54" s="6">
        <v>44925</v>
      </c>
      <c r="Q54" s="10"/>
      <c r="R54" s="11">
        <f t="shared" si="3"/>
        <v>9.2519685039370025E-2</v>
      </c>
      <c r="S54" s="5">
        <v>41970140</v>
      </c>
      <c r="T54" s="12">
        <f t="shared" si="4"/>
        <v>465868554</v>
      </c>
      <c r="U54">
        <v>255</v>
      </c>
      <c r="V54" s="5">
        <v>34946</v>
      </c>
      <c r="W54" s="5">
        <v>43352585</v>
      </c>
      <c r="X54" s="4">
        <v>36666860.31999997</v>
      </c>
      <c r="Y54" s="4">
        <v>411655894.82999998</v>
      </c>
      <c r="Z54" s="13">
        <f t="shared" si="0"/>
        <v>103.29387750433997</v>
      </c>
      <c r="AA54" s="5">
        <v>34950</v>
      </c>
      <c r="AB54" s="5">
        <v>45713499</v>
      </c>
      <c r="AC54" s="4">
        <v>38446310.449999988</v>
      </c>
      <c r="AD54" s="4">
        <v>430543403.06999999</v>
      </c>
      <c r="AE54" s="13">
        <f t="shared" si="1"/>
        <v>108.91910057960254</v>
      </c>
    </row>
    <row r="55" spans="1:31" x14ac:dyDescent="0.2">
      <c r="A55" s="3">
        <v>2015602</v>
      </c>
      <c r="B55" s="3">
        <v>228315</v>
      </c>
      <c r="C55" s="3" t="s">
        <v>180</v>
      </c>
      <c r="D55" s="3" t="s">
        <v>178</v>
      </c>
      <c r="E55" s="3" t="s">
        <v>179</v>
      </c>
      <c r="F55" s="3" t="s">
        <v>6</v>
      </c>
      <c r="G55" s="3" t="s">
        <v>11</v>
      </c>
      <c r="H55" s="3" t="s">
        <v>21</v>
      </c>
      <c r="I55" s="3" t="s">
        <v>34</v>
      </c>
      <c r="J55" s="3">
        <v>20103010</v>
      </c>
      <c r="K55" s="3" t="s">
        <v>1025</v>
      </c>
      <c r="L55" s="3" t="s">
        <v>10</v>
      </c>
      <c r="M55" s="4">
        <v>0.27800000000000002</v>
      </c>
      <c r="N55" s="6">
        <v>45289</v>
      </c>
      <c r="O55" s="4">
        <v>7.47</v>
      </c>
      <c r="P55" s="6">
        <v>44925</v>
      </c>
      <c r="Q55" s="10"/>
      <c r="R55" s="11">
        <f t="shared" si="3"/>
        <v>-0.96278447121820621</v>
      </c>
      <c r="S55" s="5">
        <v>2688689214</v>
      </c>
      <c r="T55" s="12">
        <f t="shared" si="4"/>
        <v>747455601.4920001</v>
      </c>
      <c r="U55">
        <v>255</v>
      </c>
      <c r="V55" s="5">
        <v>139180</v>
      </c>
      <c r="W55" s="5">
        <v>9216518064</v>
      </c>
      <c r="X55" s="4">
        <v>149186634.29999998</v>
      </c>
      <c r="Y55" s="4">
        <v>1735474032.4300001</v>
      </c>
      <c r="Z55" s="13">
        <f t="shared" si="0"/>
        <v>342.78852371667227</v>
      </c>
      <c r="AA55" s="5">
        <v>139180</v>
      </c>
      <c r="AB55" s="5">
        <v>9216518064</v>
      </c>
      <c r="AC55" s="4">
        <v>149186634.29999998</v>
      </c>
      <c r="AD55" s="4">
        <v>1735474032.4300001</v>
      </c>
      <c r="AE55" s="13">
        <f t="shared" si="1"/>
        <v>342.78852371667227</v>
      </c>
    </row>
    <row r="56" spans="1:31" x14ac:dyDescent="0.2">
      <c r="A56" s="3">
        <v>2014104</v>
      </c>
      <c r="B56" s="3">
        <v>250330</v>
      </c>
      <c r="C56" s="3" t="s">
        <v>183</v>
      </c>
      <c r="D56" s="3" t="s">
        <v>181</v>
      </c>
      <c r="E56" s="3" t="s">
        <v>182</v>
      </c>
      <c r="F56" s="3" t="s">
        <v>6</v>
      </c>
      <c r="G56" s="3" t="s">
        <v>11</v>
      </c>
      <c r="H56" s="3" t="s">
        <v>21</v>
      </c>
      <c r="I56" s="3" t="s">
        <v>8</v>
      </c>
      <c r="J56" s="3">
        <v>50203030</v>
      </c>
      <c r="K56" s="3" t="s">
        <v>1035</v>
      </c>
      <c r="L56" s="3" t="s">
        <v>10</v>
      </c>
      <c r="M56" s="4">
        <v>25.7</v>
      </c>
      <c r="N56" s="6">
        <v>45289</v>
      </c>
      <c r="O56" s="4">
        <v>45.9</v>
      </c>
      <c r="P56" s="6">
        <v>44925</v>
      </c>
      <c r="Q56" s="10"/>
      <c r="R56" s="11">
        <f t="shared" si="3"/>
        <v>-0.44008714596949888</v>
      </c>
      <c r="S56" s="5">
        <v>191722290</v>
      </c>
      <c r="T56" s="12">
        <f t="shared" si="4"/>
        <v>4927262853</v>
      </c>
      <c r="U56">
        <v>255</v>
      </c>
      <c r="V56" s="5">
        <v>43901</v>
      </c>
      <c r="W56" s="5">
        <v>14731298</v>
      </c>
      <c r="X56" s="4">
        <v>40706633.17999997</v>
      </c>
      <c r="Y56" s="4">
        <v>464180372.51999998</v>
      </c>
      <c r="Z56" s="13">
        <f t="shared" si="0"/>
        <v>7.6836647423729394</v>
      </c>
      <c r="AA56" s="5">
        <v>43963</v>
      </c>
      <c r="AB56" s="5">
        <v>21574508</v>
      </c>
      <c r="AC56" s="4">
        <v>59982397.109999977</v>
      </c>
      <c r="AD56" s="4">
        <v>684744405.35000002</v>
      </c>
      <c r="AE56" s="13">
        <f t="shared" si="1"/>
        <v>11.252999325221912</v>
      </c>
    </row>
    <row r="57" spans="1:31" x14ac:dyDescent="0.2">
      <c r="A57" s="3">
        <v>2998824</v>
      </c>
      <c r="B57" s="3">
        <v>168604</v>
      </c>
      <c r="C57" s="3" t="s">
        <v>186</v>
      </c>
      <c r="D57" s="3" t="s">
        <v>184</v>
      </c>
      <c r="E57" s="3" t="s">
        <v>185</v>
      </c>
      <c r="F57" s="3" t="s">
        <v>6</v>
      </c>
      <c r="G57" s="3" t="s">
        <v>11</v>
      </c>
      <c r="H57" s="3" t="s">
        <v>21</v>
      </c>
      <c r="I57" s="3" t="s">
        <v>8</v>
      </c>
      <c r="J57" s="3">
        <v>30101010</v>
      </c>
      <c r="K57" s="3" t="s">
        <v>1009</v>
      </c>
      <c r="L57" s="3" t="s">
        <v>10</v>
      </c>
      <c r="M57" s="4">
        <v>86.8</v>
      </c>
      <c r="N57" s="6">
        <v>45289</v>
      </c>
      <c r="O57" s="4">
        <v>92.01</v>
      </c>
      <c r="P57" s="6">
        <v>44925</v>
      </c>
      <c r="Q57" s="10"/>
      <c r="R57" s="11">
        <f t="shared" si="3"/>
        <v>-5.6624279969568606E-2</v>
      </c>
      <c r="S57" s="5">
        <v>5680198</v>
      </c>
      <c r="T57" s="12">
        <f t="shared" si="4"/>
        <v>493041186.39999998</v>
      </c>
      <c r="U57">
        <v>255</v>
      </c>
      <c r="V57" s="5">
        <v>763</v>
      </c>
      <c r="W57" s="5">
        <v>122589</v>
      </c>
      <c r="X57" s="4">
        <v>974951.99999999977</v>
      </c>
      <c r="Y57" s="4">
        <v>10976455.66</v>
      </c>
      <c r="Z57" s="13">
        <f t="shared" si="0"/>
        <v>2.1581818098594452</v>
      </c>
      <c r="AA57" s="5">
        <v>770</v>
      </c>
      <c r="AB57" s="5">
        <v>330910</v>
      </c>
      <c r="AC57" s="4">
        <v>2550110.0900000008</v>
      </c>
      <c r="AD57" s="4">
        <v>29058071.66</v>
      </c>
      <c r="AE57" s="13">
        <f t="shared" si="1"/>
        <v>5.8256772035059345</v>
      </c>
    </row>
    <row r="58" spans="1:31" x14ac:dyDescent="0.2">
      <c r="A58" s="3">
        <v>2337459</v>
      </c>
      <c r="B58" s="3">
        <v>237246</v>
      </c>
      <c r="C58" s="3" t="s">
        <v>189</v>
      </c>
      <c r="D58" s="3" t="s">
        <v>187</v>
      </c>
      <c r="E58" s="3" t="s">
        <v>188</v>
      </c>
      <c r="F58" s="3" t="s">
        <v>6</v>
      </c>
      <c r="G58" s="3" t="s">
        <v>24</v>
      </c>
      <c r="H58" s="3" t="s">
        <v>21</v>
      </c>
      <c r="I58" s="3" t="s">
        <v>22</v>
      </c>
      <c r="J58" s="3">
        <v>45102010</v>
      </c>
      <c r="K58" s="3" t="s">
        <v>1018</v>
      </c>
      <c r="L58" s="3" t="s">
        <v>10</v>
      </c>
      <c r="M58" s="4">
        <v>1.4</v>
      </c>
      <c r="N58" s="6">
        <v>45289</v>
      </c>
      <c r="O58" s="4">
        <v>6</v>
      </c>
      <c r="P58" s="6">
        <v>44925</v>
      </c>
      <c r="Q58" s="10"/>
      <c r="R58" s="11">
        <f t="shared" si="3"/>
        <v>-0.76666666666666661</v>
      </c>
      <c r="S58" s="5">
        <v>88328635</v>
      </c>
      <c r="T58" s="12">
        <f t="shared" si="4"/>
        <v>123660088.99999999</v>
      </c>
      <c r="U58">
        <v>255</v>
      </c>
      <c r="V58" s="5">
        <v>10019</v>
      </c>
      <c r="W58" s="5">
        <v>88737527</v>
      </c>
      <c r="X58" s="4">
        <v>10426202.540000003</v>
      </c>
      <c r="Y58" s="4">
        <v>118342671.63</v>
      </c>
      <c r="Z58" s="13">
        <f t="shared" si="0"/>
        <v>100.46292122594218</v>
      </c>
      <c r="AA58" s="5">
        <v>10039</v>
      </c>
      <c r="AB58" s="5">
        <v>100857669</v>
      </c>
      <c r="AC58" s="4">
        <v>11754308.940000003</v>
      </c>
      <c r="AD58" s="4">
        <v>133361342.27</v>
      </c>
      <c r="AE58" s="13">
        <f t="shared" si="1"/>
        <v>114.18456653383129</v>
      </c>
    </row>
    <row r="59" spans="1:31" x14ac:dyDescent="0.2">
      <c r="A59" s="3">
        <v>2010595</v>
      </c>
      <c r="B59" s="3">
        <v>219090</v>
      </c>
      <c r="C59" s="3" t="s">
        <v>192</v>
      </c>
      <c r="D59" s="3" t="s">
        <v>190</v>
      </c>
      <c r="E59" s="3" t="s">
        <v>191</v>
      </c>
      <c r="F59" s="3" t="s">
        <v>6</v>
      </c>
      <c r="G59" s="3" t="s">
        <v>24</v>
      </c>
      <c r="H59" s="3" t="s">
        <v>21</v>
      </c>
      <c r="I59" s="3" t="s">
        <v>22</v>
      </c>
      <c r="J59" s="3">
        <v>40202010</v>
      </c>
      <c r="K59" s="3" t="s">
        <v>1036</v>
      </c>
      <c r="L59" s="3" t="s">
        <v>10</v>
      </c>
      <c r="M59" s="4">
        <v>0.36399999999999999</v>
      </c>
      <c r="N59" s="6">
        <v>45289</v>
      </c>
      <c r="O59" s="4">
        <v>0.86</v>
      </c>
      <c r="P59" s="6">
        <v>44925</v>
      </c>
      <c r="Q59" s="10"/>
      <c r="R59" s="11">
        <f t="shared" si="3"/>
        <v>-0.57674418604651168</v>
      </c>
      <c r="S59" s="5">
        <v>98301254</v>
      </c>
      <c r="T59" s="12">
        <f t="shared" si="4"/>
        <v>35781656.456</v>
      </c>
      <c r="U59">
        <v>255</v>
      </c>
      <c r="V59" s="5">
        <v>576</v>
      </c>
      <c r="W59" s="5">
        <v>5338520</v>
      </c>
      <c r="X59" s="4">
        <v>198568.81</v>
      </c>
      <c r="Y59" s="4">
        <v>2266259.87</v>
      </c>
      <c r="Z59" s="13">
        <f t="shared" si="0"/>
        <v>5.4307750743444227</v>
      </c>
      <c r="AA59" s="5">
        <v>576</v>
      </c>
      <c r="AB59" s="5">
        <v>5338520</v>
      </c>
      <c r="AC59" s="4">
        <v>198568.81</v>
      </c>
      <c r="AD59" s="4">
        <v>2266259.87</v>
      </c>
      <c r="AE59" s="13">
        <f t="shared" si="1"/>
        <v>5.4307750743444227</v>
      </c>
    </row>
    <row r="60" spans="1:31" x14ac:dyDescent="0.2">
      <c r="A60" s="3">
        <v>2015619</v>
      </c>
      <c r="B60" s="3">
        <v>141212</v>
      </c>
      <c r="C60" s="3" t="s">
        <v>627</v>
      </c>
      <c r="D60" s="3" t="s">
        <v>626</v>
      </c>
      <c r="E60" s="3" t="s">
        <v>1104</v>
      </c>
      <c r="F60" s="3" t="s">
        <v>6</v>
      </c>
      <c r="G60" s="3" t="s">
        <v>11</v>
      </c>
      <c r="H60" s="3" t="s">
        <v>21</v>
      </c>
      <c r="I60" s="3" t="s">
        <v>8</v>
      </c>
      <c r="J60" s="3">
        <v>60101010</v>
      </c>
      <c r="K60" s="3" t="s">
        <v>1019</v>
      </c>
      <c r="L60" s="3" t="s">
        <v>10</v>
      </c>
      <c r="M60" s="4">
        <v>497.5</v>
      </c>
      <c r="N60" s="6">
        <v>45289</v>
      </c>
      <c r="O60" s="4">
        <v>394.5</v>
      </c>
      <c r="P60" s="6">
        <v>44925</v>
      </c>
      <c r="Q60" s="10"/>
      <c r="R60" s="11">
        <f t="shared" si="3"/>
        <v>0.26108998732572875</v>
      </c>
      <c r="S60" s="5">
        <v>26205849</v>
      </c>
      <c r="T60" s="12">
        <f t="shared" si="4"/>
        <v>13037409877.5</v>
      </c>
      <c r="U60">
        <v>255</v>
      </c>
      <c r="V60" s="5">
        <v>82829</v>
      </c>
      <c r="W60" s="5">
        <v>5339420</v>
      </c>
      <c r="X60" s="4">
        <v>201325911.06</v>
      </c>
      <c r="Y60" s="4">
        <v>2300640593</v>
      </c>
      <c r="Z60" s="13">
        <f t="shared" si="0"/>
        <v>20.374917065270427</v>
      </c>
      <c r="AA60" s="5">
        <v>82877</v>
      </c>
      <c r="AB60" s="5">
        <v>5903695</v>
      </c>
      <c r="AC60" s="4">
        <v>222546845.02000001</v>
      </c>
      <c r="AD60" s="4">
        <v>2546241572.75</v>
      </c>
      <c r="AE60" s="13">
        <f t="shared" si="1"/>
        <v>22.528157740663161</v>
      </c>
    </row>
    <row r="61" spans="1:31" x14ac:dyDescent="0.2">
      <c r="A61" s="3">
        <v>2015547</v>
      </c>
      <c r="B61" s="3">
        <v>26360</v>
      </c>
      <c r="C61" s="3" t="s">
        <v>195</v>
      </c>
      <c r="D61" s="3" t="s">
        <v>193</v>
      </c>
      <c r="E61" s="3" t="s">
        <v>194</v>
      </c>
      <c r="F61" s="3" t="s">
        <v>6</v>
      </c>
      <c r="G61" s="3" t="s">
        <v>11</v>
      </c>
      <c r="H61" s="3" t="s">
        <v>21</v>
      </c>
      <c r="I61" s="3" t="s">
        <v>8</v>
      </c>
      <c r="J61" s="3">
        <v>50203000</v>
      </c>
      <c r="K61" s="3" t="s">
        <v>1037</v>
      </c>
      <c r="L61" s="3" t="s">
        <v>10</v>
      </c>
      <c r="M61" s="4">
        <v>242</v>
      </c>
      <c r="N61" s="6">
        <v>45289</v>
      </c>
      <c r="O61" s="4">
        <v>287</v>
      </c>
      <c r="P61" s="6">
        <v>44925</v>
      </c>
      <c r="Q61" s="10"/>
      <c r="R61" s="11">
        <f t="shared" si="3"/>
        <v>-0.156794425087108</v>
      </c>
      <c r="S61" s="5">
        <v>42531893</v>
      </c>
      <c r="T61" s="12">
        <f t="shared" si="4"/>
        <v>10292718106</v>
      </c>
      <c r="U61">
        <v>255</v>
      </c>
      <c r="V61" s="5">
        <v>47825</v>
      </c>
      <c r="W61" s="5">
        <v>3737413</v>
      </c>
      <c r="X61" s="4">
        <v>71785931.569999963</v>
      </c>
      <c r="Y61" s="4">
        <v>826122829.70000005</v>
      </c>
      <c r="Z61" s="13">
        <f t="shared" si="0"/>
        <v>8.7873187304407079</v>
      </c>
      <c r="AA61" s="5">
        <v>47935</v>
      </c>
      <c r="AB61" s="5">
        <v>4547253</v>
      </c>
      <c r="AC61" s="4">
        <v>89563606.079999968</v>
      </c>
      <c r="AD61" s="4">
        <v>1026629750.61</v>
      </c>
      <c r="AE61" s="13">
        <f t="shared" si="1"/>
        <v>10.691395748597412</v>
      </c>
    </row>
    <row r="62" spans="1:31" x14ac:dyDescent="0.2">
      <c r="A62" s="3">
        <v>2015546</v>
      </c>
      <c r="B62" s="3">
        <v>42306</v>
      </c>
      <c r="C62" s="3" t="s">
        <v>198</v>
      </c>
      <c r="D62" s="3" t="s">
        <v>196</v>
      </c>
      <c r="E62" s="3" t="s">
        <v>197</v>
      </c>
      <c r="F62" s="3" t="s">
        <v>6</v>
      </c>
      <c r="G62" s="3" t="s">
        <v>11</v>
      </c>
      <c r="H62" s="3" t="s">
        <v>21</v>
      </c>
      <c r="I62" s="3" t="s">
        <v>8</v>
      </c>
      <c r="J62" s="3">
        <v>50204000</v>
      </c>
      <c r="K62" s="3" t="s">
        <v>1022</v>
      </c>
      <c r="L62" s="3" t="s">
        <v>10</v>
      </c>
      <c r="M62" s="4">
        <v>0.33900000000000002</v>
      </c>
      <c r="N62" s="6">
        <v>45289</v>
      </c>
      <c r="O62" s="4">
        <v>1.4</v>
      </c>
      <c r="P62" s="6">
        <v>44925</v>
      </c>
      <c r="Q62" s="10"/>
      <c r="R62" s="11">
        <f t="shared" si="3"/>
        <v>-0.7578571428571429</v>
      </c>
      <c r="S62" s="5">
        <v>1402482841</v>
      </c>
      <c r="T62" s="12">
        <f t="shared" si="4"/>
        <v>475441683.09900004</v>
      </c>
      <c r="U62">
        <v>255</v>
      </c>
      <c r="V62" s="5">
        <v>4411</v>
      </c>
      <c r="W62" s="5">
        <v>85169476</v>
      </c>
      <c r="X62" s="4">
        <v>4153019.0799999991</v>
      </c>
      <c r="Y62" s="4">
        <v>47110285.700000003</v>
      </c>
      <c r="Z62" s="13">
        <f t="shared" si="0"/>
        <v>6.0727642085996836</v>
      </c>
      <c r="AA62" s="5">
        <v>4414</v>
      </c>
      <c r="AB62" s="5">
        <v>207013345</v>
      </c>
      <c r="AC62" s="4">
        <v>7353178.0499999989</v>
      </c>
      <c r="AD62" s="4">
        <v>83305187.159999996</v>
      </c>
      <c r="AE62" s="13">
        <f t="shared" si="1"/>
        <v>14.760490392338427</v>
      </c>
    </row>
    <row r="63" spans="1:31" x14ac:dyDescent="0.2">
      <c r="A63" s="3">
        <v>2015534</v>
      </c>
      <c r="B63" s="3">
        <v>228039</v>
      </c>
      <c r="C63" s="3" t="s">
        <v>201</v>
      </c>
      <c r="D63" s="3" t="s">
        <v>199</v>
      </c>
      <c r="E63" s="3" t="s">
        <v>200</v>
      </c>
      <c r="F63" s="3" t="s">
        <v>6</v>
      </c>
      <c r="G63" s="3" t="s">
        <v>11</v>
      </c>
      <c r="H63" s="3" t="s">
        <v>7</v>
      </c>
      <c r="I63" s="3" t="s">
        <v>493</v>
      </c>
      <c r="J63" s="3">
        <v>60101030</v>
      </c>
      <c r="K63" s="3" t="s">
        <v>1017</v>
      </c>
      <c r="L63" s="3" t="s">
        <v>10</v>
      </c>
      <c r="M63" s="4">
        <v>75.849999999999994</v>
      </c>
      <c r="N63" s="6">
        <v>45289</v>
      </c>
      <c r="O63" s="4">
        <v>53.35</v>
      </c>
      <c r="P63" s="6">
        <v>44925</v>
      </c>
      <c r="Q63" s="10"/>
      <c r="R63" s="11">
        <f t="shared" si="3"/>
        <v>0.42174320524835973</v>
      </c>
      <c r="S63" s="5">
        <v>264080391</v>
      </c>
      <c r="T63" s="12">
        <f t="shared" si="4"/>
        <v>20030497657.349998</v>
      </c>
      <c r="U63">
        <v>255</v>
      </c>
      <c r="V63" s="5">
        <v>359624</v>
      </c>
      <c r="W63" s="5">
        <v>183663269</v>
      </c>
      <c r="X63" s="4">
        <v>1153503695.1900005</v>
      </c>
      <c r="Y63" s="4">
        <v>13073267395.98</v>
      </c>
      <c r="Z63" s="13">
        <f t="shared" si="0"/>
        <v>69.548241845794607</v>
      </c>
      <c r="AA63" s="5">
        <v>359696</v>
      </c>
      <c r="AB63" s="5">
        <v>198367451</v>
      </c>
      <c r="AC63" s="4">
        <v>1234340405.5000005</v>
      </c>
      <c r="AD63" s="4">
        <v>13988075310.49</v>
      </c>
      <c r="AE63" s="13">
        <f t="shared" si="1"/>
        <v>75.116312214184816</v>
      </c>
    </row>
    <row r="64" spans="1:31" x14ac:dyDescent="0.2">
      <c r="A64" s="3">
        <v>2015650</v>
      </c>
      <c r="B64" s="3">
        <v>192674</v>
      </c>
      <c r="C64" s="3" t="s">
        <v>204</v>
      </c>
      <c r="D64" s="3" t="s">
        <v>202</v>
      </c>
      <c r="E64" s="3" t="s">
        <v>203</v>
      </c>
      <c r="F64" s="3" t="s">
        <v>6</v>
      </c>
      <c r="G64" s="3" t="s">
        <v>11</v>
      </c>
      <c r="H64" s="3" t="s">
        <v>21</v>
      </c>
      <c r="I64" s="3" t="s">
        <v>8</v>
      </c>
      <c r="J64" s="3">
        <v>55201020</v>
      </c>
      <c r="K64" s="3" t="s">
        <v>1038</v>
      </c>
      <c r="L64" s="3" t="s">
        <v>10</v>
      </c>
      <c r="M64" s="4">
        <v>171.4</v>
      </c>
      <c r="N64" s="6">
        <v>45289</v>
      </c>
      <c r="O64" s="4">
        <v>152</v>
      </c>
      <c r="P64" s="6">
        <v>44925</v>
      </c>
      <c r="Q64" s="10"/>
      <c r="R64" s="11">
        <f t="shared" si="3"/>
        <v>0.12763157894736846</v>
      </c>
      <c r="S64" s="5">
        <v>100000000</v>
      </c>
      <c r="T64" s="12">
        <f t="shared" si="4"/>
        <v>17140000000</v>
      </c>
      <c r="U64">
        <v>255</v>
      </c>
      <c r="V64" s="5">
        <v>92216</v>
      </c>
      <c r="W64" s="5">
        <v>13234265</v>
      </c>
      <c r="X64" s="4">
        <v>193434146.19999999</v>
      </c>
      <c r="Y64" s="4">
        <v>2216087343</v>
      </c>
      <c r="Z64" s="13">
        <f t="shared" si="0"/>
        <v>13.234265000000001</v>
      </c>
      <c r="AA64" s="5">
        <v>92431</v>
      </c>
      <c r="AB64" s="5">
        <v>19791461</v>
      </c>
      <c r="AC64" s="4">
        <v>288560742.06999987</v>
      </c>
      <c r="AD64" s="4">
        <v>3306936394.3299999</v>
      </c>
      <c r="AE64" s="13">
        <f t="shared" si="1"/>
        <v>19.791460999999998</v>
      </c>
    </row>
    <row r="65" spans="1:31" x14ac:dyDescent="0.2">
      <c r="A65" s="3">
        <v>2015621</v>
      </c>
      <c r="B65" s="3">
        <v>139723</v>
      </c>
      <c r="C65" s="3" t="s">
        <v>207</v>
      </c>
      <c r="D65" s="3" t="s">
        <v>205</v>
      </c>
      <c r="E65" s="3" t="s">
        <v>206</v>
      </c>
      <c r="F65" s="3" t="s">
        <v>6</v>
      </c>
      <c r="G65" s="3" t="s">
        <v>11</v>
      </c>
      <c r="H65" s="3" t="s">
        <v>21</v>
      </c>
      <c r="I65" s="3" t="s">
        <v>8</v>
      </c>
      <c r="J65" s="3">
        <v>10101010</v>
      </c>
      <c r="K65" s="3" t="s">
        <v>1030</v>
      </c>
      <c r="L65" s="3" t="s">
        <v>10</v>
      </c>
      <c r="M65" s="4">
        <v>60.9</v>
      </c>
      <c r="N65" s="6">
        <v>45289</v>
      </c>
      <c r="O65" s="4">
        <v>60</v>
      </c>
      <c r="P65" s="6">
        <v>44925</v>
      </c>
      <c r="Q65" s="10"/>
      <c r="R65" s="11">
        <f t="shared" si="3"/>
        <v>1.4999999999999977E-2</v>
      </c>
      <c r="S65" s="5">
        <v>103800637</v>
      </c>
      <c r="T65" s="12">
        <f t="shared" si="4"/>
        <v>6321458793.3000002</v>
      </c>
      <c r="U65">
        <v>255</v>
      </c>
      <c r="V65" s="5">
        <v>30587</v>
      </c>
      <c r="W65" s="5">
        <v>6441947</v>
      </c>
      <c r="X65" s="4">
        <v>34210804.289999977</v>
      </c>
      <c r="Y65" s="4">
        <v>391540156.39999998</v>
      </c>
      <c r="Z65" s="13">
        <f t="shared" si="0"/>
        <v>6.2060765580850914</v>
      </c>
      <c r="AA65" s="5">
        <v>30650</v>
      </c>
      <c r="AB65" s="5">
        <v>9900696</v>
      </c>
      <c r="AC65" s="4">
        <v>53061322.540000007</v>
      </c>
      <c r="AD65" s="4">
        <v>607528552.95000005</v>
      </c>
      <c r="AE65" s="13">
        <f t="shared" si="1"/>
        <v>9.5381842406227246</v>
      </c>
    </row>
    <row r="66" spans="1:31" x14ac:dyDescent="0.2">
      <c r="A66" s="3">
        <v>2015535</v>
      </c>
      <c r="B66" s="3">
        <v>247745</v>
      </c>
      <c r="C66" s="3" t="s">
        <v>210</v>
      </c>
      <c r="D66" s="3" t="s">
        <v>208</v>
      </c>
      <c r="E66" s="3" t="s">
        <v>209</v>
      </c>
      <c r="F66" s="3" t="s">
        <v>6</v>
      </c>
      <c r="G66" s="3" t="s">
        <v>11</v>
      </c>
      <c r="H66" s="3" t="s">
        <v>7</v>
      </c>
      <c r="I66" s="3" t="s">
        <v>8</v>
      </c>
      <c r="J66" s="3">
        <v>60101010</v>
      </c>
      <c r="K66" s="3" t="s">
        <v>1019</v>
      </c>
      <c r="L66" s="3" t="s">
        <v>10</v>
      </c>
      <c r="M66" s="4">
        <v>27</v>
      </c>
      <c r="N66" s="6">
        <v>45289</v>
      </c>
      <c r="O66" s="4">
        <v>25.14</v>
      </c>
      <c r="P66" s="6">
        <v>44925</v>
      </c>
      <c r="Q66" s="10"/>
      <c r="R66" s="11">
        <f t="shared" si="3"/>
        <v>7.3985680190930769E-2</v>
      </c>
      <c r="S66" s="5">
        <v>257994300</v>
      </c>
      <c r="T66" s="12">
        <f t="shared" si="4"/>
        <v>6965846100</v>
      </c>
      <c r="U66">
        <v>255</v>
      </c>
      <c r="V66" s="5">
        <v>85558</v>
      </c>
      <c r="W66" s="5">
        <v>58194703</v>
      </c>
      <c r="X66" s="4">
        <v>137379643.75999999</v>
      </c>
      <c r="Y66" s="4">
        <v>1571920985.48</v>
      </c>
      <c r="Z66" s="13">
        <f t="shared" ref="Z66:Z129" si="5">(W66/S66)*100</f>
        <v>22.556584777260582</v>
      </c>
      <c r="AA66" s="5">
        <v>85592</v>
      </c>
      <c r="AB66" s="5">
        <v>60989308</v>
      </c>
      <c r="AC66" s="4">
        <v>143993822.05000007</v>
      </c>
      <c r="AD66" s="4">
        <v>1647635788.72</v>
      </c>
      <c r="AE66" s="13">
        <f t="shared" ref="AE66:AE129" si="6">(AB66/S66)*100</f>
        <v>23.639788941073505</v>
      </c>
    </row>
    <row r="67" spans="1:31" x14ac:dyDescent="0.2">
      <c r="A67" s="3">
        <v>2015533</v>
      </c>
      <c r="B67" s="3">
        <v>203005</v>
      </c>
      <c r="C67" s="3" t="s">
        <v>213</v>
      </c>
      <c r="D67" s="3" t="s">
        <v>211</v>
      </c>
      <c r="E67" s="3" t="s">
        <v>212</v>
      </c>
      <c r="F67" s="3" t="s">
        <v>6</v>
      </c>
      <c r="G67" s="3" t="s">
        <v>11</v>
      </c>
      <c r="H67" s="3" t="s">
        <v>7</v>
      </c>
      <c r="I67" s="3" t="s">
        <v>34</v>
      </c>
      <c r="J67" s="3">
        <v>50206030</v>
      </c>
      <c r="K67" s="3" t="s">
        <v>1007</v>
      </c>
      <c r="L67" s="3" t="s">
        <v>10</v>
      </c>
      <c r="M67" s="4">
        <v>151.30000000000001</v>
      </c>
      <c r="N67" s="6">
        <v>45289</v>
      </c>
      <c r="O67" s="4">
        <v>75.8</v>
      </c>
      <c r="P67" s="6">
        <v>44925</v>
      </c>
      <c r="Q67" s="10"/>
      <c r="R67" s="11">
        <f t="shared" ref="R67:R129" si="7">IFERROR((M67-O67)/O67,"NA")</f>
        <v>0.99604221635883927</v>
      </c>
      <c r="S67" s="5">
        <v>140000000</v>
      </c>
      <c r="T67" s="12">
        <f t="shared" ref="T67:T129" si="8">S67*M67</f>
        <v>21182000000</v>
      </c>
      <c r="U67">
        <v>255</v>
      </c>
      <c r="V67" s="5">
        <v>281476</v>
      </c>
      <c r="W67" s="5">
        <v>78658287</v>
      </c>
      <c r="X67" s="4">
        <v>808507154.52999985</v>
      </c>
      <c r="Y67" s="4">
        <v>9316284330.25</v>
      </c>
      <c r="Z67" s="13">
        <f t="shared" si="5"/>
        <v>56.184490714285715</v>
      </c>
      <c r="AA67" s="5">
        <v>281526</v>
      </c>
      <c r="AB67" s="5">
        <v>88922515</v>
      </c>
      <c r="AC67" s="4">
        <v>915024383.39999998</v>
      </c>
      <c r="AD67" s="4">
        <v>10543594884.57</v>
      </c>
      <c r="AE67" s="13">
        <f t="shared" si="6"/>
        <v>63.516082142857144</v>
      </c>
    </row>
    <row r="68" spans="1:31" x14ac:dyDescent="0.2">
      <c r="A68" s="3">
        <v>2015532</v>
      </c>
      <c r="B68" s="3">
        <v>128690</v>
      </c>
      <c r="C68" s="3" t="s">
        <v>216</v>
      </c>
      <c r="D68" s="3" t="s">
        <v>214</v>
      </c>
      <c r="E68" s="3" t="s">
        <v>215</v>
      </c>
      <c r="F68" s="3" t="s">
        <v>6</v>
      </c>
      <c r="G68" s="3" t="s">
        <v>11</v>
      </c>
      <c r="H68" s="3" t="s">
        <v>7</v>
      </c>
      <c r="I68" s="3" t="s">
        <v>34</v>
      </c>
      <c r="J68" s="3">
        <v>60101030</v>
      </c>
      <c r="K68" s="3" t="s">
        <v>1017</v>
      </c>
      <c r="L68" s="3" t="s">
        <v>10</v>
      </c>
      <c r="M68" s="4">
        <v>22.42</v>
      </c>
      <c r="N68" s="6">
        <v>45289</v>
      </c>
      <c r="O68" s="4">
        <v>24.86</v>
      </c>
      <c r="P68" s="6">
        <v>44925</v>
      </c>
      <c r="Q68" s="10"/>
      <c r="R68" s="11">
        <f t="shared" si="7"/>
        <v>-9.8149637972646739E-2</v>
      </c>
      <c r="S68" s="5">
        <v>184956320</v>
      </c>
      <c r="T68" s="12">
        <f t="shared" si="8"/>
        <v>4146720694.4000001</v>
      </c>
      <c r="U68">
        <v>255</v>
      </c>
      <c r="V68" s="5">
        <v>107425</v>
      </c>
      <c r="W68" s="5">
        <v>71047216</v>
      </c>
      <c r="X68" s="4">
        <v>165009300.50000015</v>
      </c>
      <c r="Y68" s="4">
        <v>1875848092.74</v>
      </c>
      <c r="Z68" s="13">
        <f t="shared" si="5"/>
        <v>38.412970154250473</v>
      </c>
      <c r="AA68" s="5">
        <v>107452</v>
      </c>
      <c r="AB68" s="5">
        <v>75392032</v>
      </c>
      <c r="AC68" s="4">
        <v>174664842.98000005</v>
      </c>
      <c r="AD68" s="4">
        <v>1985307078.9300001</v>
      </c>
      <c r="AE68" s="13">
        <f t="shared" si="6"/>
        <v>40.762073985901104</v>
      </c>
    </row>
    <row r="69" spans="1:31" x14ac:dyDescent="0.2">
      <c r="A69" s="3">
        <v>2015555</v>
      </c>
      <c r="B69" s="3">
        <v>70000</v>
      </c>
      <c r="C69" s="3" t="s">
        <v>220</v>
      </c>
      <c r="D69" s="3" t="s">
        <v>217</v>
      </c>
      <c r="E69" s="3" t="s">
        <v>218</v>
      </c>
      <c r="F69" s="3" t="s">
        <v>6</v>
      </c>
      <c r="G69" s="3" t="s">
        <v>11</v>
      </c>
      <c r="H69" s="3" t="s">
        <v>21</v>
      </c>
      <c r="I69" s="3" t="s">
        <v>219</v>
      </c>
      <c r="J69" s="3">
        <v>50101035</v>
      </c>
      <c r="K69" s="3" t="s">
        <v>1040</v>
      </c>
      <c r="L69" s="3" t="s">
        <v>10</v>
      </c>
      <c r="M69" s="4">
        <v>19.399999999999999</v>
      </c>
      <c r="N69" s="6">
        <v>45289</v>
      </c>
      <c r="O69" s="4">
        <v>27.9</v>
      </c>
      <c r="P69" s="6">
        <v>44925</v>
      </c>
      <c r="Q69" s="10"/>
      <c r="R69" s="11">
        <f t="shared" si="7"/>
        <v>-0.30465949820788529</v>
      </c>
      <c r="S69" s="5">
        <v>69833210</v>
      </c>
      <c r="T69" s="12">
        <f t="shared" si="8"/>
        <v>1354764274</v>
      </c>
      <c r="U69">
        <v>255</v>
      </c>
      <c r="V69" s="5">
        <v>2815</v>
      </c>
      <c r="W69" s="5">
        <v>1456709</v>
      </c>
      <c r="X69" s="4">
        <v>3074998.0899999989</v>
      </c>
      <c r="Y69" s="4">
        <v>34693070.899999999</v>
      </c>
      <c r="Z69" s="13">
        <f t="shared" si="5"/>
        <v>2.0859831590156031</v>
      </c>
      <c r="AA69" s="5">
        <v>2815</v>
      </c>
      <c r="AB69" s="5">
        <v>1456709</v>
      </c>
      <c r="AC69" s="4">
        <v>3074998.0899999989</v>
      </c>
      <c r="AD69" s="4">
        <v>34693070.899999999</v>
      </c>
      <c r="AE69" s="13">
        <f t="shared" si="6"/>
        <v>2.0859831590156031</v>
      </c>
    </row>
    <row r="70" spans="1:31" x14ac:dyDescent="0.2">
      <c r="A70" s="3">
        <v>2079575</v>
      </c>
      <c r="B70" s="3">
        <v>251708</v>
      </c>
      <c r="C70" s="3" t="s">
        <v>223</v>
      </c>
      <c r="D70" s="3" t="s">
        <v>221</v>
      </c>
      <c r="E70" s="3" t="s">
        <v>222</v>
      </c>
      <c r="F70" s="3" t="s">
        <v>6</v>
      </c>
      <c r="G70" s="3" t="s">
        <v>11</v>
      </c>
      <c r="H70" s="3" t="s">
        <v>14</v>
      </c>
      <c r="I70" s="3" t="s">
        <v>8</v>
      </c>
      <c r="J70" s="3">
        <v>50101015</v>
      </c>
      <c r="K70" s="3" t="s">
        <v>1026</v>
      </c>
      <c r="L70" s="3" t="s">
        <v>10</v>
      </c>
      <c r="M70" s="4">
        <v>46.92</v>
      </c>
      <c r="N70" s="6">
        <v>45289</v>
      </c>
      <c r="O70" s="4">
        <v>38.4</v>
      </c>
      <c r="P70" s="6">
        <v>44925</v>
      </c>
      <c r="Q70" s="10"/>
      <c r="R70" s="11">
        <f t="shared" si="7"/>
        <v>0.2218750000000001</v>
      </c>
      <c r="S70" s="5">
        <v>311409868</v>
      </c>
      <c r="T70" s="12">
        <f t="shared" si="8"/>
        <v>14611351006.560001</v>
      </c>
      <c r="U70">
        <v>255</v>
      </c>
      <c r="V70" s="5">
        <v>120644</v>
      </c>
      <c r="W70" s="5">
        <v>43853250</v>
      </c>
      <c r="X70" s="4">
        <v>159059833.05000007</v>
      </c>
      <c r="Y70" s="4">
        <v>1817850656.6300001</v>
      </c>
      <c r="Z70" s="13">
        <f t="shared" si="5"/>
        <v>14.082164538215597</v>
      </c>
      <c r="AA70" s="5">
        <v>120717</v>
      </c>
      <c r="AB70" s="5">
        <v>49571150</v>
      </c>
      <c r="AC70" s="4">
        <v>180616765.58000013</v>
      </c>
      <c r="AD70" s="4">
        <v>2066652513.03</v>
      </c>
      <c r="AE70" s="13">
        <f t="shared" si="6"/>
        <v>15.918297746428511</v>
      </c>
    </row>
    <row r="71" spans="1:31" x14ac:dyDescent="0.2">
      <c r="A71" s="3">
        <v>2160148</v>
      </c>
      <c r="B71" s="3">
        <v>253080</v>
      </c>
      <c r="C71" s="3" t="s">
        <v>226</v>
      </c>
      <c r="D71" s="3" t="s">
        <v>224</v>
      </c>
      <c r="E71" s="3" t="s">
        <v>225</v>
      </c>
      <c r="F71" s="3" t="s">
        <v>6</v>
      </c>
      <c r="G71" s="3" t="s">
        <v>24</v>
      </c>
      <c r="H71" s="3" t="s">
        <v>21</v>
      </c>
      <c r="I71" s="3" t="s">
        <v>22</v>
      </c>
      <c r="J71" s="3">
        <v>50202030</v>
      </c>
      <c r="K71" s="3" t="s">
        <v>1041</v>
      </c>
      <c r="L71" s="3" t="s">
        <v>10</v>
      </c>
      <c r="M71" s="4">
        <v>17.8</v>
      </c>
      <c r="N71" s="6">
        <v>45289</v>
      </c>
      <c r="O71" s="4">
        <v>5.19</v>
      </c>
      <c r="P71" s="6">
        <v>44925</v>
      </c>
      <c r="Q71" s="10"/>
      <c r="R71" s="11">
        <f t="shared" si="7"/>
        <v>2.4296724470134872</v>
      </c>
      <c r="S71" s="5">
        <v>160073700</v>
      </c>
      <c r="T71" s="12">
        <f t="shared" si="8"/>
        <v>2849311860</v>
      </c>
      <c r="U71">
        <v>255</v>
      </c>
      <c r="V71" s="5">
        <v>8935</v>
      </c>
      <c r="W71" s="5">
        <v>9187754</v>
      </c>
      <c r="X71" s="4">
        <v>10200032.469999999</v>
      </c>
      <c r="Y71" s="4">
        <v>117021350.86</v>
      </c>
      <c r="Z71" s="13">
        <f t="shared" si="5"/>
        <v>5.7397023995821925</v>
      </c>
      <c r="AA71" s="5">
        <v>8941</v>
      </c>
      <c r="AB71" s="5">
        <v>9502367</v>
      </c>
      <c r="AC71" s="4">
        <v>10589381.069999998</v>
      </c>
      <c r="AD71" s="4">
        <v>121555676.56</v>
      </c>
      <c r="AE71" s="13">
        <f t="shared" si="6"/>
        <v>5.9362449921504901</v>
      </c>
    </row>
    <row r="72" spans="1:31" x14ac:dyDescent="0.2">
      <c r="A72" s="3">
        <v>2479320</v>
      </c>
      <c r="B72" s="3">
        <v>259180</v>
      </c>
      <c r="C72" s="3" t="s">
        <v>245</v>
      </c>
      <c r="D72" s="3" t="s">
        <v>244</v>
      </c>
      <c r="E72" s="3" t="s">
        <v>1105</v>
      </c>
      <c r="F72" s="3" t="s">
        <v>6</v>
      </c>
      <c r="G72" s="3" t="s">
        <v>24</v>
      </c>
      <c r="H72" s="3" t="s">
        <v>21</v>
      </c>
      <c r="I72" s="3" t="s">
        <v>22</v>
      </c>
      <c r="J72" s="3">
        <v>50202020</v>
      </c>
      <c r="K72" s="3" t="s">
        <v>1045</v>
      </c>
      <c r="L72" s="3" t="s">
        <v>10</v>
      </c>
      <c r="M72" s="4">
        <v>13.5</v>
      </c>
      <c r="N72" s="6">
        <v>45289</v>
      </c>
      <c r="O72" s="4">
        <v>11.5</v>
      </c>
      <c r="P72" s="6">
        <v>44925</v>
      </c>
      <c r="Q72" s="10"/>
      <c r="R72" s="11">
        <f t="shared" si="7"/>
        <v>0.17391304347826086</v>
      </c>
      <c r="S72" s="5">
        <v>53533395</v>
      </c>
      <c r="T72" s="12">
        <f t="shared" si="8"/>
        <v>722700832.5</v>
      </c>
      <c r="U72">
        <v>255</v>
      </c>
      <c r="V72" s="5">
        <v>3160</v>
      </c>
      <c r="W72" s="5">
        <v>4515949</v>
      </c>
      <c r="X72" s="4">
        <v>5275807.09</v>
      </c>
      <c r="Y72" s="4">
        <v>60087685.509999998</v>
      </c>
      <c r="Z72" s="13">
        <f t="shared" si="5"/>
        <v>8.4357605192048801</v>
      </c>
      <c r="AA72" s="5">
        <v>3190</v>
      </c>
      <c r="AB72" s="5">
        <v>11203113</v>
      </c>
      <c r="AC72" s="4">
        <v>12276773.820000002</v>
      </c>
      <c r="AD72" s="4">
        <v>140810872.91</v>
      </c>
      <c r="AE72" s="13">
        <f t="shared" si="6"/>
        <v>20.927335170877917</v>
      </c>
    </row>
    <row r="73" spans="1:31" x14ac:dyDescent="0.2">
      <c r="A73" s="3">
        <v>2015580</v>
      </c>
      <c r="B73" s="3">
        <v>97083</v>
      </c>
      <c r="C73" s="3" t="s">
        <v>231</v>
      </c>
      <c r="D73" s="3" t="s">
        <v>229</v>
      </c>
      <c r="E73" s="3" t="s">
        <v>230</v>
      </c>
      <c r="F73" s="3" t="s">
        <v>6</v>
      </c>
      <c r="G73" s="3" t="s">
        <v>11</v>
      </c>
      <c r="H73" s="3" t="s">
        <v>21</v>
      </c>
      <c r="I73" s="3" t="s">
        <v>8</v>
      </c>
      <c r="J73" s="3">
        <v>20101025</v>
      </c>
      <c r="K73" s="3" t="s">
        <v>1043</v>
      </c>
      <c r="L73" s="3" t="s">
        <v>10</v>
      </c>
      <c r="M73" s="4">
        <v>11.06</v>
      </c>
      <c r="N73" s="6">
        <v>45289</v>
      </c>
      <c r="O73" s="4">
        <v>16.98</v>
      </c>
      <c r="P73" s="6">
        <v>44925</v>
      </c>
      <c r="Q73" s="10"/>
      <c r="R73" s="11">
        <f t="shared" si="7"/>
        <v>-0.34864546525323908</v>
      </c>
      <c r="S73" s="5">
        <v>79620528</v>
      </c>
      <c r="T73" s="12">
        <f t="shared" si="8"/>
        <v>880603039.68000007</v>
      </c>
      <c r="U73">
        <v>255</v>
      </c>
      <c r="V73" s="5">
        <v>14164</v>
      </c>
      <c r="W73" s="5">
        <v>11731493</v>
      </c>
      <c r="X73" s="4">
        <v>14667917.359999988</v>
      </c>
      <c r="Y73" s="4">
        <v>167722066.75</v>
      </c>
      <c r="Z73" s="13">
        <f t="shared" si="5"/>
        <v>14.734256723341499</v>
      </c>
      <c r="AA73" s="5">
        <v>14191</v>
      </c>
      <c r="AB73" s="5">
        <v>23608277</v>
      </c>
      <c r="AC73" s="4">
        <v>31028522.649999999</v>
      </c>
      <c r="AD73" s="4">
        <v>353564502.75999999</v>
      </c>
      <c r="AE73" s="13">
        <f t="shared" si="6"/>
        <v>29.650992769100952</v>
      </c>
    </row>
    <row r="74" spans="1:31" x14ac:dyDescent="0.2">
      <c r="A74" s="3">
        <v>2180881</v>
      </c>
      <c r="B74" s="3">
        <v>253516</v>
      </c>
      <c r="C74" s="3" t="s">
        <v>236</v>
      </c>
      <c r="D74" s="3" t="s">
        <v>234</v>
      </c>
      <c r="E74" s="3" t="s">
        <v>235</v>
      </c>
      <c r="F74" s="3" t="s">
        <v>6</v>
      </c>
      <c r="G74" s="3" t="s">
        <v>24</v>
      </c>
      <c r="H74" s="3" t="s">
        <v>21</v>
      </c>
      <c r="I74" s="3" t="s">
        <v>22</v>
      </c>
      <c r="J74" s="3">
        <v>55201000</v>
      </c>
      <c r="K74" s="3" t="s">
        <v>1044</v>
      </c>
      <c r="L74" s="3" t="s">
        <v>10</v>
      </c>
      <c r="M74" s="4">
        <v>3.45</v>
      </c>
      <c r="N74" s="6">
        <v>45289</v>
      </c>
      <c r="O74" s="4">
        <v>6</v>
      </c>
      <c r="P74" s="6">
        <v>44925</v>
      </c>
      <c r="Q74" s="10"/>
      <c r="R74" s="11">
        <f t="shared" si="7"/>
        <v>-0.42499999999999999</v>
      </c>
      <c r="S74" s="5">
        <v>122113109</v>
      </c>
      <c r="T74" s="12">
        <f t="shared" si="8"/>
        <v>421290226.05000001</v>
      </c>
      <c r="U74">
        <v>255</v>
      </c>
      <c r="V74" s="5">
        <v>9301</v>
      </c>
      <c r="W74" s="5">
        <v>24140681</v>
      </c>
      <c r="X74" s="4">
        <v>9728553.3499999978</v>
      </c>
      <c r="Y74" s="4">
        <v>110530419.67</v>
      </c>
      <c r="Z74" s="13">
        <f t="shared" si="5"/>
        <v>19.769115042349796</v>
      </c>
      <c r="AA74" s="5">
        <v>9304</v>
      </c>
      <c r="AB74" s="5">
        <v>24208554</v>
      </c>
      <c r="AC74" s="4">
        <v>9752937.8599999975</v>
      </c>
      <c r="AD74" s="4">
        <v>110804685.64</v>
      </c>
      <c r="AE74" s="13">
        <f t="shared" si="6"/>
        <v>19.824697117489652</v>
      </c>
    </row>
    <row r="75" spans="1:31" x14ac:dyDescent="0.2">
      <c r="A75" s="3">
        <v>2015652</v>
      </c>
      <c r="B75" s="3">
        <v>226095</v>
      </c>
      <c r="C75" s="3" t="s">
        <v>902</v>
      </c>
      <c r="D75" s="3" t="s">
        <v>1106</v>
      </c>
      <c r="E75" s="3" t="s">
        <v>1107</v>
      </c>
      <c r="F75" s="3" t="s">
        <v>6</v>
      </c>
      <c r="G75" s="3" t="s">
        <v>11</v>
      </c>
      <c r="H75" s="3" t="s">
        <v>21</v>
      </c>
      <c r="I75" s="3" t="s">
        <v>8</v>
      </c>
      <c r="J75" s="3">
        <v>20103010</v>
      </c>
      <c r="K75" s="3" t="s">
        <v>1025</v>
      </c>
      <c r="L75" s="3" t="s">
        <v>10</v>
      </c>
      <c r="M75" s="4">
        <v>7.2</v>
      </c>
      <c r="N75" s="6">
        <v>45289</v>
      </c>
      <c r="O75" s="4">
        <v>1.0960000000000001</v>
      </c>
      <c r="P75" s="6">
        <v>44925</v>
      </c>
      <c r="Q75" s="10"/>
      <c r="R75" s="11">
        <f t="shared" si="7"/>
        <v>5.5693430656934302</v>
      </c>
      <c r="S75" s="5">
        <v>7396714</v>
      </c>
      <c r="T75" s="12">
        <f t="shared" si="8"/>
        <v>53256340.800000004</v>
      </c>
      <c r="U75">
        <v>255</v>
      </c>
      <c r="V75" s="5">
        <v>17536</v>
      </c>
      <c r="W75" s="5">
        <v>151902979</v>
      </c>
      <c r="X75" s="4">
        <v>11113609.350000001</v>
      </c>
      <c r="Y75" s="4">
        <v>125031687.26000001</v>
      </c>
      <c r="Z75" s="13">
        <f t="shared" si="5"/>
        <v>2053.6548932404307</v>
      </c>
      <c r="AA75" s="5">
        <v>17536</v>
      </c>
      <c r="AB75" s="5">
        <v>151902979</v>
      </c>
      <c r="AC75" s="4">
        <v>11113609.350000001</v>
      </c>
      <c r="AD75" s="4">
        <v>125031687.26000001</v>
      </c>
      <c r="AE75" s="13">
        <f t="shared" si="6"/>
        <v>2053.6548932404307</v>
      </c>
    </row>
    <row r="76" spans="1:31" x14ac:dyDescent="0.2">
      <c r="A76" s="3">
        <v>2266597</v>
      </c>
      <c r="B76" s="3">
        <v>134785</v>
      </c>
      <c r="C76" s="3" t="s">
        <v>240</v>
      </c>
      <c r="D76" s="3" t="s">
        <v>237</v>
      </c>
      <c r="E76" s="3" t="s">
        <v>238</v>
      </c>
      <c r="F76" s="3" t="s">
        <v>6</v>
      </c>
      <c r="G76" s="3" t="s">
        <v>24</v>
      </c>
      <c r="H76" s="3" t="s">
        <v>239</v>
      </c>
      <c r="I76" s="3" t="s">
        <v>22</v>
      </c>
      <c r="J76" s="3">
        <v>45102010</v>
      </c>
      <c r="K76" s="3" t="s">
        <v>1018</v>
      </c>
      <c r="L76" s="3" t="s">
        <v>10</v>
      </c>
      <c r="M76" s="4">
        <v>2.7</v>
      </c>
      <c r="N76" s="6">
        <v>45267</v>
      </c>
      <c r="O76" s="4">
        <v>3.95</v>
      </c>
      <c r="P76" s="6">
        <v>44922</v>
      </c>
      <c r="Q76" s="10"/>
      <c r="R76" s="11">
        <f t="shared" si="7"/>
        <v>-0.31645569620253161</v>
      </c>
      <c r="S76" s="5">
        <v>190850321</v>
      </c>
      <c r="T76" s="12">
        <f t="shared" si="8"/>
        <v>515295866.70000005</v>
      </c>
      <c r="U76">
        <v>255</v>
      </c>
      <c r="V76" s="5">
        <v>158</v>
      </c>
      <c r="W76" s="5">
        <v>270087</v>
      </c>
      <c r="X76" s="4">
        <v>86611.13</v>
      </c>
      <c r="Y76" s="4">
        <v>971375.44</v>
      </c>
      <c r="Z76" s="13">
        <f t="shared" si="5"/>
        <v>0.14151770800532212</v>
      </c>
      <c r="AA76" s="5">
        <v>158</v>
      </c>
      <c r="AB76" s="5">
        <v>270087</v>
      </c>
      <c r="AC76" s="4">
        <v>86611.13</v>
      </c>
      <c r="AD76" s="4">
        <v>971375.44</v>
      </c>
      <c r="AE76" s="13">
        <f t="shared" si="6"/>
        <v>0.14151770800532212</v>
      </c>
    </row>
    <row r="77" spans="1:31" x14ac:dyDescent="0.2">
      <c r="A77" s="3">
        <v>2014110</v>
      </c>
      <c r="B77" s="3">
        <v>249581</v>
      </c>
      <c r="C77" s="3" t="s">
        <v>243</v>
      </c>
      <c r="D77" s="3" t="s">
        <v>241</v>
      </c>
      <c r="E77" s="3" t="s">
        <v>242</v>
      </c>
      <c r="F77" s="3" t="s">
        <v>6</v>
      </c>
      <c r="G77" s="3" t="s">
        <v>11</v>
      </c>
      <c r="H77" s="3" t="s">
        <v>21</v>
      </c>
      <c r="I77" s="3" t="s">
        <v>8</v>
      </c>
      <c r="J77" s="3">
        <v>65101010</v>
      </c>
      <c r="K77" s="3" t="s">
        <v>1020</v>
      </c>
      <c r="L77" s="3" t="s">
        <v>10</v>
      </c>
      <c r="M77" s="4">
        <v>11.56</v>
      </c>
      <c r="N77" s="6">
        <v>45289</v>
      </c>
      <c r="O77" s="4">
        <v>12.4</v>
      </c>
      <c r="P77" s="6">
        <v>44925</v>
      </c>
      <c r="Q77" s="10"/>
      <c r="R77" s="11">
        <f t="shared" si="7"/>
        <v>-6.774193548387096E-2</v>
      </c>
      <c r="S77" s="5">
        <v>291370104</v>
      </c>
      <c r="T77" s="12">
        <f t="shared" si="8"/>
        <v>3368238402.2400002</v>
      </c>
      <c r="U77">
        <v>255</v>
      </c>
      <c r="V77" s="5">
        <v>44758</v>
      </c>
      <c r="W77" s="5">
        <v>56378340</v>
      </c>
      <c r="X77" s="4">
        <v>54536246.140000015</v>
      </c>
      <c r="Y77" s="4">
        <v>622724344.16999996</v>
      </c>
      <c r="Z77" s="13">
        <f t="shared" si="5"/>
        <v>19.349390766596976</v>
      </c>
      <c r="AA77" s="5">
        <v>44805</v>
      </c>
      <c r="AB77" s="5">
        <v>72908684</v>
      </c>
      <c r="AC77" s="4">
        <v>72015970.949999988</v>
      </c>
      <c r="AD77" s="4">
        <v>817721655.66999996</v>
      </c>
      <c r="AE77" s="13">
        <f t="shared" si="6"/>
        <v>25.022705829833527</v>
      </c>
    </row>
    <row r="78" spans="1:31" x14ac:dyDescent="0.2">
      <c r="A78" s="3">
        <v>2033386</v>
      </c>
      <c r="B78" s="3">
        <v>251237</v>
      </c>
      <c r="C78" s="3" t="s">
        <v>683</v>
      </c>
      <c r="D78" s="3" t="s">
        <v>682</v>
      </c>
      <c r="E78" s="3" t="s">
        <v>1108</v>
      </c>
      <c r="F78" s="3" t="s">
        <v>6</v>
      </c>
      <c r="G78" s="3" t="s">
        <v>24</v>
      </c>
      <c r="H78" s="3" t="s">
        <v>21</v>
      </c>
      <c r="I78" s="3" t="s">
        <v>22</v>
      </c>
      <c r="J78" s="3">
        <v>20101025</v>
      </c>
      <c r="K78" s="3" t="s">
        <v>1043</v>
      </c>
      <c r="L78" s="3" t="s">
        <v>10</v>
      </c>
      <c r="M78" s="4">
        <v>0.49399999999999999</v>
      </c>
      <c r="N78" s="6">
        <v>45289</v>
      </c>
      <c r="O78" s="4">
        <v>1.526</v>
      </c>
      <c r="P78" s="6">
        <v>44925</v>
      </c>
      <c r="Q78" s="10"/>
      <c r="R78" s="11">
        <f t="shared" si="7"/>
        <v>-0.67627785058977719</v>
      </c>
      <c r="S78" s="5">
        <v>198862687</v>
      </c>
      <c r="T78" s="12">
        <f t="shared" si="8"/>
        <v>98238167.378000006</v>
      </c>
      <c r="U78">
        <v>255</v>
      </c>
      <c r="V78" s="5">
        <v>13481</v>
      </c>
      <c r="W78" s="5">
        <v>158309753</v>
      </c>
      <c r="X78" s="4">
        <v>17697042.149999999</v>
      </c>
      <c r="Y78" s="4">
        <v>201256760.19</v>
      </c>
      <c r="Z78" s="13">
        <f t="shared" si="5"/>
        <v>79.607570121990761</v>
      </c>
      <c r="AA78" s="5">
        <v>13498</v>
      </c>
      <c r="AB78" s="5">
        <v>184008829</v>
      </c>
      <c r="AC78" s="4">
        <v>19098744.859999999</v>
      </c>
      <c r="AD78" s="4">
        <v>217496323.69</v>
      </c>
      <c r="AE78" s="13">
        <f t="shared" si="6"/>
        <v>92.530595747205197</v>
      </c>
    </row>
    <row r="79" spans="1:31" x14ac:dyDescent="0.2">
      <c r="A79" s="3">
        <v>2015682</v>
      </c>
      <c r="B79" s="3">
        <v>68545</v>
      </c>
      <c r="C79" s="3" t="s">
        <v>248</v>
      </c>
      <c r="D79" s="3" t="s">
        <v>246</v>
      </c>
      <c r="E79" s="3" t="s">
        <v>247</v>
      </c>
      <c r="F79" s="3" t="s">
        <v>6</v>
      </c>
      <c r="G79" s="3" t="s">
        <v>11</v>
      </c>
      <c r="H79" s="3" t="s">
        <v>77</v>
      </c>
      <c r="I79" s="3" t="s">
        <v>8</v>
      </c>
      <c r="J79" s="3">
        <v>10101015</v>
      </c>
      <c r="K79" s="3" t="s">
        <v>1046</v>
      </c>
      <c r="L79" s="3" t="s">
        <v>10</v>
      </c>
      <c r="M79" s="4">
        <v>7.7</v>
      </c>
      <c r="N79" s="6">
        <v>45289</v>
      </c>
      <c r="O79" s="4">
        <v>9.14</v>
      </c>
      <c r="P79" s="6">
        <v>44925</v>
      </c>
      <c r="Q79" s="10"/>
      <c r="R79" s="11">
        <f t="shared" si="7"/>
        <v>-0.15754923413566743</v>
      </c>
      <c r="S79" s="5">
        <v>77367500</v>
      </c>
      <c r="T79" s="12">
        <f t="shared" si="8"/>
        <v>595729750</v>
      </c>
      <c r="U79">
        <v>255</v>
      </c>
      <c r="V79" s="5">
        <v>5119</v>
      </c>
      <c r="W79" s="5">
        <v>9634518</v>
      </c>
      <c r="X79" s="4">
        <v>6881459.4299999988</v>
      </c>
      <c r="Y79" s="4">
        <v>78431659.659999996</v>
      </c>
      <c r="Z79" s="13">
        <f t="shared" si="5"/>
        <v>12.452926616473325</v>
      </c>
      <c r="AA79" s="5">
        <v>5122</v>
      </c>
      <c r="AB79" s="5">
        <v>9965518</v>
      </c>
      <c r="AC79" s="4">
        <v>7145011.2700000014</v>
      </c>
      <c r="AD79" s="4">
        <v>81558748.859999999</v>
      </c>
      <c r="AE79" s="13">
        <f t="shared" si="6"/>
        <v>12.880754838918151</v>
      </c>
    </row>
    <row r="80" spans="1:31" x14ac:dyDescent="0.2">
      <c r="A80" s="3">
        <v>2566536</v>
      </c>
      <c r="B80" s="3">
        <v>260043</v>
      </c>
      <c r="C80" s="3" t="s">
        <v>251</v>
      </c>
      <c r="D80" s="3" t="s">
        <v>249</v>
      </c>
      <c r="E80" s="3" t="s">
        <v>250</v>
      </c>
      <c r="F80" s="3" t="s">
        <v>6</v>
      </c>
      <c r="G80" s="3" t="s">
        <v>24</v>
      </c>
      <c r="H80" s="3" t="s">
        <v>7</v>
      </c>
      <c r="I80" s="3" t="s">
        <v>22</v>
      </c>
      <c r="J80" s="3">
        <v>50206030</v>
      </c>
      <c r="K80" s="3" t="s">
        <v>1007</v>
      </c>
      <c r="L80" s="3" t="s">
        <v>10</v>
      </c>
      <c r="M80" s="4">
        <v>128</v>
      </c>
      <c r="N80" s="6">
        <v>45289</v>
      </c>
      <c r="O80" s="4">
        <v>113.7</v>
      </c>
      <c r="P80" s="6">
        <v>44925</v>
      </c>
      <c r="Q80" s="10"/>
      <c r="R80" s="11">
        <f t="shared" si="7"/>
        <v>0.12576956904133682</v>
      </c>
      <c r="S80" s="5">
        <v>53688462</v>
      </c>
      <c r="T80" s="12">
        <f t="shared" si="8"/>
        <v>6872123136</v>
      </c>
      <c r="U80">
        <v>255</v>
      </c>
      <c r="V80" s="5">
        <v>199558</v>
      </c>
      <c r="W80" s="5">
        <v>36086125</v>
      </c>
      <c r="X80" s="4">
        <v>414478910.25000006</v>
      </c>
      <c r="Y80" s="4">
        <v>4729825540.3800001</v>
      </c>
      <c r="Z80" s="13">
        <f t="shared" si="5"/>
        <v>67.213929503139809</v>
      </c>
      <c r="AA80" s="5">
        <v>199629</v>
      </c>
      <c r="AB80" s="5">
        <v>43286866</v>
      </c>
      <c r="AC80" s="4">
        <v>499851068.00000006</v>
      </c>
      <c r="AD80" s="4">
        <v>5678861392</v>
      </c>
      <c r="AE80" s="13">
        <f t="shared" si="6"/>
        <v>80.626012345073335</v>
      </c>
    </row>
    <row r="81" spans="1:31" x14ac:dyDescent="0.2">
      <c r="A81" s="3">
        <v>2015671</v>
      </c>
      <c r="B81" s="3">
        <v>190708</v>
      </c>
      <c r="C81" s="3" t="s">
        <v>254</v>
      </c>
      <c r="D81" s="3" t="s">
        <v>252</v>
      </c>
      <c r="E81" s="3" t="s">
        <v>253</v>
      </c>
      <c r="F81" s="3" t="s">
        <v>6</v>
      </c>
      <c r="G81" s="3" t="s">
        <v>11</v>
      </c>
      <c r="H81" s="3" t="s">
        <v>21</v>
      </c>
      <c r="I81" s="3" t="s">
        <v>8</v>
      </c>
      <c r="J81" s="3">
        <v>10101010</v>
      </c>
      <c r="K81" s="3" t="s">
        <v>1030</v>
      </c>
      <c r="L81" s="3" t="s">
        <v>10</v>
      </c>
      <c r="M81" s="4">
        <v>84.7</v>
      </c>
      <c r="N81" s="6">
        <v>45289</v>
      </c>
      <c r="O81" s="4">
        <v>100.1</v>
      </c>
      <c r="P81" s="6">
        <v>44925</v>
      </c>
      <c r="Q81" s="10"/>
      <c r="R81" s="11">
        <f t="shared" si="7"/>
        <v>-0.15384615384615377</v>
      </c>
      <c r="S81" s="5">
        <v>89574924</v>
      </c>
      <c r="T81" s="12">
        <f t="shared" si="8"/>
        <v>7586996062.8000002</v>
      </c>
      <c r="U81">
        <v>255</v>
      </c>
      <c r="V81" s="5">
        <v>295575</v>
      </c>
      <c r="W81" s="5">
        <v>92524532</v>
      </c>
      <c r="X81" s="4">
        <v>676401471.15999961</v>
      </c>
      <c r="Y81" s="4">
        <v>7770838050.5</v>
      </c>
      <c r="Z81" s="13">
        <f t="shared" si="5"/>
        <v>103.2928947838125</v>
      </c>
      <c r="AA81" s="5">
        <v>295841</v>
      </c>
      <c r="AB81" s="5">
        <v>104755426</v>
      </c>
      <c r="AC81" s="4">
        <v>765129592.95999992</v>
      </c>
      <c r="AD81" s="4">
        <v>8787796124.0799999</v>
      </c>
      <c r="AE81" s="13">
        <f t="shared" si="6"/>
        <v>116.94726751875335</v>
      </c>
    </row>
    <row r="82" spans="1:31" x14ac:dyDescent="0.2">
      <c r="A82" s="3">
        <v>2110265</v>
      </c>
      <c r="B82" s="3">
        <v>166641</v>
      </c>
      <c r="C82" s="3" t="s">
        <v>259</v>
      </c>
      <c r="D82" s="3" t="s">
        <v>257</v>
      </c>
      <c r="E82" s="3" t="s">
        <v>258</v>
      </c>
      <c r="F82" s="3" t="s">
        <v>6</v>
      </c>
      <c r="G82" s="3" t="s">
        <v>24</v>
      </c>
      <c r="H82" s="3" t="s">
        <v>21</v>
      </c>
      <c r="I82" s="3" t="s">
        <v>22</v>
      </c>
      <c r="J82" s="3">
        <v>15101010</v>
      </c>
      <c r="K82" s="3" t="s">
        <v>1047</v>
      </c>
      <c r="L82" s="3" t="s">
        <v>10</v>
      </c>
      <c r="M82" s="4">
        <v>40</v>
      </c>
      <c r="N82" s="6">
        <v>45289</v>
      </c>
      <c r="O82" s="4">
        <v>38.5</v>
      </c>
      <c r="P82" s="6">
        <v>44925</v>
      </c>
      <c r="Q82" s="10"/>
      <c r="R82" s="11">
        <f t="shared" si="7"/>
        <v>3.896103896103896E-2</v>
      </c>
      <c r="S82" s="5">
        <v>12885597</v>
      </c>
      <c r="T82" s="12">
        <f t="shared" si="8"/>
        <v>515423880</v>
      </c>
      <c r="U82">
        <v>255</v>
      </c>
      <c r="V82" s="5">
        <v>2662</v>
      </c>
      <c r="W82" s="5">
        <v>1440870</v>
      </c>
      <c r="X82" s="4">
        <v>4425975.0200000023</v>
      </c>
      <c r="Y82" s="4">
        <v>50493097.5</v>
      </c>
      <c r="Z82" s="13">
        <f t="shared" si="5"/>
        <v>11.182019738782767</v>
      </c>
      <c r="AA82" s="5">
        <v>2665</v>
      </c>
      <c r="AB82" s="5">
        <v>1505000</v>
      </c>
      <c r="AC82" s="4">
        <v>4585167.46</v>
      </c>
      <c r="AD82" s="4">
        <v>52361576.5</v>
      </c>
      <c r="AE82" s="13">
        <f t="shared" si="6"/>
        <v>11.679707195561059</v>
      </c>
    </row>
    <row r="83" spans="1:31" x14ac:dyDescent="0.2">
      <c r="A83" s="3">
        <v>2248695</v>
      </c>
      <c r="B83" s="3">
        <v>254821</v>
      </c>
      <c r="C83" s="3" t="s">
        <v>262</v>
      </c>
      <c r="D83" s="3" t="s">
        <v>260</v>
      </c>
      <c r="E83" s="3" t="s">
        <v>261</v>
      </c>
      <c r="F83" s="3" t="s">
        <v>6</v>
      </c>
      <c r="G83" s="3" t="s">
        <v>24</v>
      </c>
      <c r="H83" s="3" t="s">
        <v>21</v>
      </c>
      <c r="I83" s="3" t="s">
        <v>22</v>
      </c>
      <c r="J83" s="3">
        <v>60101015</v>
      </c>
      <c r="K83" s="3" t="s">
        <v>1032</v>
      </c>
      <c r="L83" s="3" t="s">
        <v>10</v>
      </c>
      <c r="M83" s="4">
        <v>24.45</v>
      </c>
      <c r="N83" s="6">
        <v>45289</v>
      </c>
      <c r="O83" s="4">
        <v>16.850000000000001</v>
      </c>
      <c r="P83" s="6">
        <v>44925</v>
      </c>
      <c r="Q83" s="10"/>
      <c r="R83" s="11">
        <f t="shared" si="7"/>
        <v>0.45103857566765559</v>
      </c>
      <c r="S83" s="5">
        <v>86696667</v>
      </c>
      <c r="T83" s="12">
        <f t="shared" si="8"/>
        <v>2119733508.1499999</v>
      </c>
      <c r="U83">
        <v>255</v>
      </c>
      <c r="V83" s="5">
        <v>48636</v>
      </c>
      <c r="W83" s="5">
        <v>64145387</v>
      </c>
      <c r="X83" s="4">
        <v>119219842.99999994</v>
      </c>
      <c r="Y83" s="4">
        <v>1350278156.21</v>
      </c>
      <c r="Z83" s="13">
        <f t="shared" si="5"/>
        <v>73.988296458963063</v>
      </c>
      <c r="AA83" s="5">
        <v>48766</v>
      </c>
      <c r="AB83" s="5">
        <v>87601643</v>
      </c>
      <c r="AC83" s="4">
        <v>164832252.84000003</v>
      </c>
      <c r="AD83" s="4">
        <v>1874388048.6500001</v>
      </c>
      <c r="AE83" s="13">
        <f t="shared" si="6"/>
        <v>101.04384174307417</v>
      </c>
    </row>
    <row r="84" spans="1:31" x14ac:dyDescent="0.2">
      <c r="A84" s="3">
        <v>2229423</v>
      </c>
      <c r="B84" s="3">
        <v>254302</v>
      </c>
      <c r="C84" s="3" t="s">
        <v>265</v>
      </c>
      <c r="D84" s="3" t="s">
        <v>263</v>
      </c>
      <c r="E84" s="3" t="s">
        <v>264</v>
      </c>
      <c r="F84" s="3" t="s">
        <v>6</v>
      </c>
      <c r="G84" s="3" t="s">
        <v>24</v>
      </c>
      <c r="H84" s="3" t="s">
        <v>21</v>
      </c>
      <c r="I84" s="3" t="s">
        <v>22</v>
      </c>
      <c r="J84" s="3">
        <v>55201020</v>
      </c>
      <c r="K84" s="3" t="s">
        <v>1038</v>
      </c>
      <c r="L84" s="3" t="s">
        <v>10</v>
      </c>
      <c r="M84" s="4">
        <v>8.16</v>
      </c>
      <c r="N84" s="6">
        <v>45289</v>
      </c>
      <c r="O84" s="4">
        <v>13.8</v>
      </c>
      <c r="P84" s="6">
        <v>44925</v>
      </c>
      <c r="Q84" s="10"/>
      <c r="R84" s="11">
        <f t="shared" si="7"/>
        <v>-0.40869565217391307</v>
      </c>
      <c r="S84" s="5">
        <v>53507977</v>
      </c>
      <c r="T84" s="12">
        <f t="shared" si="8"/>
        <v>436625092.31999999</v>
      </c>
      <c r="U84">
        <v>255</v>
      </c>
      <c r="V84" s="5">
        <v>27014</v>
      </c>
      <c r="W84" s="5">
        <v>26404560</v>
      </c>
      <c r="X84" s="4">
        <v>22071723.710000005</v>
      </c>
      <c r="Y84" s="4">
        <v>252292596.00999999</v>
      </c>
      <c r="Z84" s="13">
        <f t="shared" si="5"/>
        <v>49.34695998691933</v>
      </c>
      <c r="AA84" s="5">
        <v>27015</v>
      </c>
      <c r="AB84" s="5">
        <v>26423195</v>
      </c>
      <c r="AC84" s="4">
        <v>22082949.650000002</v>
      </c>
      <c r="AD84" s="4">
        <v>252421177.50999999</v>
      </c>
      <c r="AE84" s="13">
        <f t="shared" si="6"/>
        <v>49.381786569879104</v>
      </c>
    </row>
    <row r="85" spans="1:31" x14ac:dyDescent="0.2">
      <c r="A85" s="3">
        <v>2015589</v>
      </c>
      <c r="B85" s="3">
        <v>19225</v>
      </c>
      <c r="C85" s="3" t="s">
        <v>270</v>
      </c>
      <c r="D85" s="3" t="s">
        <v>268</v>
      </c>
      <c r="E85" s="3" t="s">
        <v>269</v>
      </c>
      <c r="F85" s="3" t="s">
        <v>6</v>
      </c>
      <c r="G85" s="3" t="s">
        <v>11</v>
      </c>
      <c r="H85" s="3" t="s">
        <v>21</v>
      </c>
      <c r="I85" s="3" t="s">
        <v>64</v>
      </c>
      <c r="J85" s="3">
        <v>30101010</v>
      </c>
      <c r="K85" s="3" t="s">
        <v>1009</v>
      </c>
      <c r="L85" s="3" t="s">
        <v>10</v>
      </c>
      <c r="M85" s="4">
        <v>216</v>
      </c>
      <c r="N85" s="6">
        <v>45289</v>
      </c>
      <c r="O85" s="4">
        <v>194.45</v>
      </c>
      <c r="P85" s="6">
        <v>44925</v>
      </c>
      <c r="Q85" s="10"/>
      <c r="R85" s="11">
        <f t="shared" si="7"/>
        <v>0.11082540498842897</v>
      </c>
      <c r="S85" s="5">
        <v>1542613203</v>
      </c>
      <c r="T85" s="12">
        <f t="shared" si="8"/>
        <v>333204451848</v>
      </c>
      <c r="U85">
        <v>255</v>
      </c>
      <c r="V85" s="5">
        <v>699298</v>
      </c>
      <c r="W85" s="5">
        <v>385342809</v>
      </c>
      <c r="X85" s="4">
        <v>6759415063.6000004</v>
      </c>
      <c r="Y85" s="4">
        <v>77131598816.850006</v>
      </c>
      <c r="Z85" s="13">
        <f t="shared" si="5"/>
        <v>24.979872352356626</v>
      </c>
      <c r="AA85" s="5">
        <v>699484</v>
      </c>
      <c r="AB85" s="5">
        <v>396038433</v>
      </c>
      <c r="AC85" s="4">
        <v>6946734277.3199968</v>
      </c>
      <c r="AD85" s="4">
        <v>79267017115.169998</v>
      </c>
      <c r="AE85" s="13">
        <f t="shared" si="6"/>
        <v>25.67321686536868</v>
      </c>
    </row>
    <row r="86" spans="1:31" x14ac:dyDescent="0.2">
      <c r="A86" s="3">
        <v>2015539</v>
      </c>
      <c r="B86" s="3">
        <v>5558</v>
      </c>
      <c r="C86" s="3" t="s">
        <v>273</v>
      </c>
      <c r="D86" s="3" t="s">
        <v>271</v>
      </c>
      <c r="E86" s="3" t="s">
        <v>272</v>
      </c>
      <c r="F86" s="3" t="s">
        <v>6</v>
      </c>
      <c r="G86" s="3" t="s">
        <v>11</v>
      </c>
      <c r="H86" s="3" t="s">
        <v>21</v>
      </c>
      <c r="I86" s="3" t="s">
        <v>34</v>
      </c>
      <c r="J86" s="3">
        <v>60101010</v>
      </c>
      <c r="K86" s="3" t="s">
        <v>1019</v>
      </c>
      <c r="L86" s="3" t="s">
        <v>10</v>
      </c>
      <c r="M86" s="4">
        <v>10.07</v>
      </c>
      <c r="N86" s="6">
        <v>45289</v>
      </c>
      <c r="O86" s="4">
        <v>11.81</v>
      </c>
      <c r="P86" s="6">
        <v>44925</v>
      </c>
      <c r="Q86" s="10"/>
      <c r="R86" s="11">
        <f t="shared" si="7"/>
        <v>-0.14733276883996616</v>
      </c>
      <c r="S86" s="5">
        <v>975000000</v>
      </c>
      <c r="T86" s="12">
        <f t="shared" si="8"/>
        <v>9818250000</v>
      </c>
      <c r="U86">
        <v>255</v>
      </c>
      <c r="V86" s="5">
        <v>243651</v>
      </c>
      <c r="W86" s="5">
        <v>692286730</v>
      </c>
      <c r="X86" s="4">
        <v>667554499.60000002</v>
      </c>
      <c r="Y86" s="4">
        <v>7577632120.1400003</v>
      </c>
      <c r="Z86" s="13">
        <f t="shared" si="5"/>
        <v>71.00376717948717</v>
      </c>
      <c r="AA86" s="5">
        <v>243678</v>
      </c>
      <c r="AB86" s="5">
        <v>694969479</v>
      </c>
      <c r="AC86" s="4">
        <v>670008844.12000012</v>
      </c>
      <c r="AD86" s="4">
        <v>7606197666.8199997</v>
      </c>
      <c r="AE86" s="13">
        <f t="shared" si="6"/>
        <v>71.278920923076925</v>
      </c>
    </row>
    <row r="87" spans="1:31" x14ac:dyDescent="0.2">
      <c r="A87" s="3">
        <v>6053259</v>
      </c>
      <c r="B87" s="3">
        <v>600892</v>
      </c>
      <c r="C87" s="3" t="s">
        <v>1090</v>
      </c>
      <c r="D87" s="3" t="s">
        <v>1109</v>
      </c>
      <c r="E87" s="3" t="s">
        <v>1110</v>
      </c>
      <c r="F87" s="3" t="s">
        <v>6</v>
      </c>
      <c r="G87" s="3" t="s">
        <v>11</v>
      </c>
      <c r="H87" s="3" t="s">
        <v>21</v>
      </c>
      <c r="I87" s="3" t="s">
        <v>8</v>
      </c>
      <c r="J87" s="3">
        <v>50101015</v>
      </c>
      <c r="K87" s="3" t="s">
        <v>1026</v>
      </c>
      <c r="L87" s="3" t="s">
        <v>10</v>
      </c>
      <c r="M87" s="4">
        <v>56.71</v>
      </c>
      <c r="N87" s="6">
        <v>45289</v>
      </c>
      <c r="O87" s="4"/>
      <c r="P87" s="6"/>
      <c r="Q87" s="10">
        <v>28</v>
      </c>
      <c r="R87" s="11" t="str">
        <f t="shared" si="7"/>
        <v>NA</v>
      </c>
      <c r="S87" s="5">
        <v>176649218</v>
      </c>
      <c r="T87" s="12">
        <f t="shared" si="8"/>
        <v>10017777152.780001</v>
      </c>
      <c r="U87">
        <v>135</v>
      </c>
      <c r="V87" s="5">
        <v>109564</v>
      </c>
      <c r="W87" s="5">
        <v>75342605</v>
      </c>
      <c r="X87" s="4">
        <v>319104019.86000007</v>
      </c>
      <c r="Y87" s="4">
        <v>3700070588.5799999</v>
      </c>
      <c r="Z87" s="13">
        <f t="shared" si="5"/>
        <v>42.650970014483732</v>
      </c>
      <c r="AA87" s="5">
        <v>109682</v>
      </c>
      <c r="AB87" s="5">
        <v>110404520</v>
      </c>
      <c r="AC87" s="4">
        <v>467232005.0200001</v>
      </c>
      <c r="AD87" s="4">
        <v>5423025425.8400002</v>
      </c>
      <c r="AE87" s="13">
        <f t="shared" si="6"/>
        <v>62.499297336261058</v>
      </c>
    </row>
    <row r="88" spans="1:31" x14ac:dyDescent="0.2">
      <c r="A88" s="3">
        <v>2936563</v>
      </c>
      <c r="B88" s="3">
        <v>263292</v>
      </c>
      <c r="C88" s="3" t="s">
        <v>277</v>
      </c>
      <c r="D88" s="3" t="s">
        <v>275</v>
      </c>
      <c r="E88" s="3" t="s">
        <v>276</v>
      </c>
      <c r="F88" s="3" t="s">
        <v>6</v>
      </c>
      <c r="G88" s="3" t="s">
        <v>24</v>
      </c>
      <c r="H88" s="3" t="s">
        <v>21</v>
      </c>
      <c r="I88" s="3" t="s">
        <v>22</v>
      </c>
      <c r="J88" s="3">
        <v>60101015</v>
      </c>
      <c r="K88" s="3" t="s">
        <v>1032</v>
      </c>
      <c r="L88" s="3" t="s">
        <v>10</v>
      </c>
      <c r="M88" s="4">
        <v>8.4700000000000006</v>
      </c>
      <c r="N88" s="6">
        <v>45289</v>
      </c>
      <c r="O88" s="4">
        <v>12.898</v>
      </c>
      <c r="P88" s="6">
        <v>44925</v>
      </c>
      <c r="Q88" s="10"/>
      <c r="R88" s="11">
        <f t="shared" si="7"/>
        <v>-0.34330904016126523</v>
      </c>
      <c r="S88" s="5">
        <v>219890099</v>
      </c>
      <c r="T88" s="12">
        <f t="shared" si="8"/>
        <v>1862469138.5300002</v>
      </c>
      <c r="U88">
        <v>255</v>
      </c>
      <c r="V88" s="5">
        <v>43628</v>
      </c>
      <c r="W88" s="5">
        <v>95259888</v>
      </c>
      <c r="X88" s="4">
        <v>82089175.599999964</v>
      </c>
      <c r="Y88" s="4">
        <v>940664266.66999996</v>
      </c>
      <c r="Z88" s="13">
        <f t="shared" si="5"/>
        <v>43.321590391389108</v>
      </c>
      <c r="AA88" s="5">
        <v>43822</v>
      </c>
      <c r="AB88" s="5">
        <v>185815125</v>
      </c>
      <c r="AC88" s="4">
        <v>149106342.95999995</v>
      </c>
      <c r="AD88" s="4">
        <v>1713064205.02</v>
      </c>
      <c r="AE88" s="13">
        <f t="shared" si="6"/>
        <v>84.503634245032558</v>
      </c>
    </row>
    <row r="89" spans="1:31" x14ac:dyDescent="0.2">
      <c r="A89" s="3">
        <v>2014119</v>
      </c>
      <c r="B89" s="3">
        <v>200001</v>
      </c>
      <c r="C89" s="3" t="s">
        <v>280</v>
      </c>
      <c r="D89" s="3" t="s">
        <v>278</v>
      </c>
      <c r="E89" s="3" t="s">
        <v>279</v>
      </c>
      <c r="F89" s="3" t="s">
        <v>6</v>
      </c>
      <c r="G89" s="3" t="s">
        <v>17</v>
      </c>
      <c r="H89" s="3" t="s">
        <v>21</v>
      </c>
      <c r="I89" s="3" t="s">
        <v>15</v>
      </c>
      <c r="J89" s="3">
        <v>30202000</v>
      </c>
      <c r="K89" s="3" t="s">
        <v>1013</v>
      </c>
      <c r="L89" s="3" t="s">
        <v>10</v>
      </c>
      <c r="M89" s="4">
        <v>18.95</v>
      </c>
      <c r="N89" s="6">
        <v>45289</v>
      </c>
      <c r="O89" s="4">
        <v>5.98</v>
      </c>
      <c r="P89" s="6">
        <v>44925</v>
      </c>
      <c r="Q89" s="10"/>
      <c r="R89" s="11">
        <f t="shared" si="7"/>
        <v>2.1688963210702337</v>
      </c>
      <c r="S89" s="5">
        <v>6852210</v>
      </c>
      <c r="T89" s="12">
        <f t="shared" si="8"/>
        <v>129849379.5</v>
      </c>
      <c r="U89">
        <v>255</v>
      </c>
      <c r="V89" s="5">
        <v>17103</v>
      </c>
      <c r="W89" s="5">
        <v>10689672</v>
      </c>
      <c r="X89" s="4">
        <v>13243954.470000001</v>
      </c>
      <c r="Y89" s="4">
        <v>153760068.97999999</v>
      </c>
      <c r="Z89" s="13">
        <f t="shared" si="5"/>
        <v>156.00327485584941</v>
      </c>
      <c r="AA89" s="5">
        <v>17103</v>
      </c>
      <c r="AB89" s="5">
        <v>10689672</v>
      </c>
      <c r="AC89" s="4">
        <v>13243954.470000001</v>
      </c>
      <c r="AD89" s="4">
        <v>153760068.97999999</v>
      </c>
      <c r="AE89" s="13">
        <f t="shared" si="6"/>
        <v>156.00327485584941</v>
      </c>
    </row>
    <row r="90" spans="1:31" x14ac:dyDescent="0.2">
      <c r="A90" s="3">
        <v>2266508</v>
      </c>
      <c r="B90" s="3">
        <v>254982</v>
      </c>
      <c r="C90" s="3" t="s">
        <v>283</v>
      </c>
      <c r="D90" s="3" t="s">
        <v>281</v>
      </c>
      <c r="E90" s="3" t="s">
        <v>282</v>
      </c>
      <c r="F90" s="3" t="s">
        <v>6</v>
      </c>
      <c r="G90" s="3" t="s">
        <v>24</v>
      </c>
      <c r="H90" s="3" t="s">
        <v>21</v>
      </c>
      <c r="I90" s="3" t="s">
        <v>22</v>
      </c>
      <c r="J90" s="3">
        <v>50205020</v>
      </c>
      <c r="K90" s="3" t="s">
        <v>1011</v>
      </c>
      <c r="L90" s="3" t="s">
        <v>10</v>
      </c>
      <c r="M90" s="4">
        <v>7.8</v>
      </c>
      <c r="N90" s="6">
        <v>45289</v>
      </c>
      <c r="O90" s="4">
        <v>7.36</v>
      </c>
      <c r="P90" s="6">
        <v>44925</v>
      </c>
      <c r="Q90" s="10"/>
      <c r="R90" s="11">
        <f t="shared" si="7"/>
        <v>5.9782608695652106E-2</v>
      </c>
      <c r="S90" s="5">
        <v>345017074</v>
      </c>
      <c r="T90" s="12">
        <f t="shared" si="8"/>
        <v>2691133177.1999998</v>
      </c>
      <c r="U90">
        <v>255</v>
      </c>
      <c r="V90" s="5">
        <v>5510</v>
      </c>
      <c r="W90" s="5">
        <v>32712336</v>
      </c>
      <c r="X90" s="4">
        <v>22092714.149999995</v>
      </c>
      <c r="Y90" s="4">
        <v>253069494.31999999</v>
      </c>
      <c r="Z90" s="13">
        <f t="shared" si="5"/>
        <v>9.4813672902460464</v>
      </c>
      <c r="AA90" s="5">
        <v>5524</v>
      </c>
      <c r="AB90" s="5">
        <v>36510682</v>
      </c>
      <c r="AC90" s="4">
        <v>24760747.839999985</v>
      </c>
      <c r="AD90" s="4">
        <v>283678987.13999999</v>
      </c>
      <c r="AE90" s="13">
        <f t="shared" si="6"/>
        <v>10.582282661176357</v>
      </c>
    </row>
    <row r="91" spans="1:31" x14ac:dyDescent="0.2">
      <c r="A91" s="3">
        <v>2454024</v>
      </c>
      <c r="B91" s="3">
        <v>258827</v>
      </c>
      <c r="C91" s="3" t="s">
        <v>286</v>
      </c>
      <c r="D91" s="3" t="s">
        <v>284</v>
      </c>
      <c r="E91" s="3" t="s">
        <v>285</v>
      </c>
      <c r="F91" s="3" t="s">
        <v>6</v>
      </c>
      <c r="G91" s="3" t="s">
        <v>11</v>
      </c>
      <c r="H91" s="3" t="s">
        <v>21</v>
      </c>
      <c r="I91" s="3" t="s">
        <v>8</v>
      </c>
      <c r="J91" s="3">
        <v>50101015</v>
      </c>
      <c r="K91" s="3" t="s">
        <v>1026</v>
      </c>
      <c r="L91" s="3" t="s">
        <v>10</v>
      </c>
      <c r="M91" s="4">
        <v>25</v>
      </c>
      <c r="N91" s="6">
        <v>45289</v>
      </c>
      <c r="O91" s="4">
        <v>27.65</v>
      </c>
      <c r="P91" s="6">
        <v>44925</v>
      </c>
      <c r="Q91" s="10"/>
      <c r="R91" s="11">
        <f t="shared" si="7"/>
        <v>-9.5840867992766685E-2</v>
      </c>
      <c r="S91" s="5">
        <v>112314488</v>
      </c>
      <c r="T91" s="12">
        <f t="shared" si="8"/>
        <v>2807862200</v>
      </c>
      <c r="U91">
        <v>255</v>
      </c>
      <c r="V91" s="5">
        <v>19203</v>
      </c>
      <c r="W91" s="5">
        <v>11084208</v>
      </c>
      <c r="X91" s="4">
        <v>23514598.34</v>
      </c>
      <c r="Y91" s="4">
        <v>267577561.44999999</v>
      </c>
      <c r="Z91" s="13">
        <f t="shared" si="5"/>
        <v>9.8689031107010887</v>
      </c>
      <c r="AA91" s="5">
        <v>19229</v>
      </c>
      <c r="AB91" s="5">
        <v>23481867</v>
      </c>
      <c r="AC91" s="4">
        <v>50741911.220000014</v>
      </c>
      <c r="AD91" s="4">
        <v>574778324.30999994</v>
      </c>
      <c r="AE91" s="13">
        <f t="shared" si="6"/>
        <v>20.907246623427604</v>
      </c>
    </row>
    <row r="92" spans="1:31" x14ac:dyDescent="0.2">
      <c r="A92" s="3">
        <v>2015633</v>
      </c>
      <c r="B92" s="3">
        <v>118285</v>
      </c>
      <c r="C92" s="3" t="s">
        <v>289</v>
      </c>
      <c r="D92" s="3" t="s">
        <v>287</v>
      </c>
      <c r="E92" s="3" t="s">
        <v>288</v>
      </c>
      <c r="F92" s="3" t="s">
        <v>6</v>
      </c>
      <c r="G92" s="3" t="s">
        <v>11</v>
      </c>
      <c r="H92" s="3" t="s">
        <v>21</v>
      </c>
      <c r="I92" s="3" t="s">
        <v>8</v>
      </c>
      <c r="J92" s="3">
        <v>60101030</v>
      </c>
      <c r="K92" s="3" t="s">
        <v>1017</v>
      </c>
      <c r="L92" s="3" t="s">
        <v>10</v>
      </c>
      <c r="M92" s="4">
        <v>13.8</v>
      </c>
      <c r="N92" s="6">
        <v>45289</v>
      </c>
      <c r="O92" s="4">
        <v>9</v>
      </c>
      <c r="P92" s="6">
        <v>44925</v>
      </c>
      <c r="Q92" s="10"/>
      <c r="R92" s="11">
        <f t="shared" si="7"/>
        <v>0.53333333333333344</v>
      </c>
      <c r="S92" s="5">
        <v>72983333</v>
      </c>
      <c r="T92" s="12">
        <f t="shared" si="8"/>
        <v>1007169995.4000001</v>
      </c>
      <c r="U92">
        <v>255</v>
      </c>
      <c r="V92" s="5">
        <v>23198</v>
      </c>
      <c r="W92" s="5">
        <v>31660439</v>
      </c>
      <c r="X92" s="4">
        <v>35799231.360000007</v>
      </c>
      <c r="Y92" s="4">
        <v>406853128.88</v>
      </c>
      <c r="Z92" s="13">
        <f t="shared" si="5"/>
        <v>43.380368775429865</v>
      </c>
      <c r="AA92" s="5">
        <v>23199</v>
      </c>
      <c r="AB92" s="5">
        <v>31785439</v>
      </c>
      <c r="AC92" s="4">
        <v>35926161.360000007</v>
      </c>
      <c r="AD92" s="4">
        <v>408353128.88</v>
      </c>
      <c r="AE92" s="13">
        <f t="shared" si="6"/>
        <v>43.551640756116193</v>
      </c>
    </row>
    <row r="93" spans="1:31" x14ac:dyDescent="0.2">
      <c r="A93" s="3">
        <v>2015623</v>
      </c>
      <c r="B93" s="3">
        <v>138172</v>
      </c>
      <c r="C93" s="3" t="s">
        <v>292</v>
      </c>
      <c r="D93" s="3" t="s">
        <v>290</v>
      </c>
      <c r="E93" s="3" t="s">
        <v>291</v>
      </c>
      <c r="F93" s="3" t="s">
        <v>6</v>
      </c>
      <c r="G93" s="3" t="s">
        <v>11</v>
      </c>
      <c r="H93" s="3" t="s">
        <v>21</v>
      </c>
      <c r="I93" s="3" t="s">
        <v>8</v>
      </c>
      <c r="J93" s="3">
        <v>60101030</v>
      </c>
      <c r="K93" s="3" t="s">
        <v>1017</v>
      </c>
      <c r="L93" s="3" t="s">
        <v>10</v>
      </c>
      <c r="M93" s="4">
        <v>2.5499999999999998</v>
      </c>
      <c r="N93" s="6">
        <v>45289</v>
      </c>
      <c r="O93" s="4">
        <v>1.6020000000000001</v>
      </c>
      <c r="P93" s="6">
        <v>44925</v>
      </c>
      <c r="Q93" s="10"/>
      <c r="R93" s="11">
        <f t="shared" si="7"/>
        <v>0.59176029962546794</v>
      </c>
      <c r="S93" s="5">
        <v>130969690</v>
      </c>
      <c r="T93" s="12">
        <f t="shared" si="8"/>
        <v>333972709.5</v>
      </c>
      <c r="U93">
        <v>255</v>
      </c>
      <c r="V93" s="5">
        <v>36107</v>
      </c>
      <c r="W93" s="5">
        <v>169168510</v>
      </c>
      <c r="X93" s="4">
        <v>42687614.410000026</v>
      </c>
      <c r="Y93" s="4">
        <v>482335497.02999997</v>
      </c>
      <c r="Z93" s="13">
        <f t="shared" si="5"/>
        <v>129.16615287094288</v>
      </c>
      <c r="AA93" s="5">
        <v>36109</v>
      </c>
      <c r="AB93" s="5">
        <v>190168510</v>
      </c>
      <c r="AC93" s="4">
        <v>46064311.810000025</v>
      </c>
      <c r="AD93" s="4">
        <v>520585497.02999997</v>
      </c>
      <c r="AE93" s="13">
        <f t="shared" si="6"/>
        <v>145.20039713005352</v>
      </c>
    </row>
    <row r="94" spans="1:31" x14ac:dyDescent="0.2">
      <c r="A94" s="3">
        <v>2108509</v>
      </c>
      <c r="B94" s="3">
        <v>252035</v>
      </c>
      <c r="C94" s="3" t="s">
        <v>295</v>
      </c>
      <c r="D94" s="3" t="s">
        <v>293</v>
      </c>
      <c r="E94" s="3" t="s">
        <v>294</v>
      </c>
      <c r="F94" s="3" t="s">
        <v>6</v>
      </c>
      <c r="G94" s="3" t="s">
        <v>24</v>
      </c>
      <c r="H94" s="3" t="s">
        <v>21</v>
      </c>
      <c r="I94" s="3" t="s">
        <v>22</v>
      </c>
      <c r="J94" s="3">
        <v>40401030</v>
      </c>
      <c r="K94" s="3" t="s">
        <v>1048</v>
      </c>
      <c r="L94" s="3" t="s">
        <v>10</v>
      </c>
      <c r="M94" s="4">
        <v>14.2</v>
      </c>
      <c r="N94" s="6">
        <v>45289</v>
      </c>
      <c r="O94" s="4">
        <v>46.6</v>
      </c>
      <c r="P94" s="6">
        <v>44925</v>
      </c>
      <c r="Q94" s="10"/>
      <c r="R94" s="11">
        <f t="shared" si="7"/>
        <v>-0.69527896995708161</v>
      </c>
      <c r="S94" s="5">
        <v>26782200</v>
      </c>
      <c r="T94" s="12">
        <f t="shared" si="8"/>
        <v>380307240</v>
      </c>
      <c r="U94">
        <v>255</v>
      </c>
      <c r="V94" s="5">
        <v>6291</v>
      </c>
      <c r="W94" s="5">
        <v>7088577</v>
      </c>
      <c r="X94" s="4">
        <v>10934368.250000004</v>
      </c>
      <c r="Y94" s="4">
        <v>125488713.90000001</v>
      </c>
      <c r="Z94" s="13">
        <f t="shared" si="5"/>
        <v>26.467493335125567</v>
      </c>
      <c r="AA94" s="5">
        <v>6310</v>
      </c>
      <c r="AB94" s="5">
        <v>9560214</v>
      </c>
      <c r="AC94" s="4">
        <v>14912463.930000007</v>
      </c>
      <c r="AD94" s="4">
        <v>171468800.05000001</v>
      </c>
      <c r="AE94" s="13">
        <f t="shared" si="6"/>
        <v>35.696148934740243</v>
      </c>
    </row>
    <row r="95" spans="1:31" x14ac:dyDescent="0.2">
      <c r="A95" s="3">
        <v>2015670</v>
      </c>
      <c r="B95" s="3">
        <v>121694</v>
      </c>
      <c r="C95" s="3" t="s">
        <v>298</v>
      </c>
      <c r="D95" s="3" t="s">
        <v>296</v>
      </c>
      <c r="E95" s="3" t="s">
        <v>297</v>
      </c>
      <c r="F95" s="3" t="s">
        <v>6</v>
      </c>
      <c r="G95" s="3" t="s">
        <v>11</v>
      </c>
      <c r="H95" s="3" t="s">
        <v>21</v>
      </c>
      <c r="I95" s="3" t="s">
        <v>34</v>
      </c>
      <c r="J95" s="3">
        <v>55201000</v>
      </c>
      <c r="K95" s="3" t="s">
        <v>1044</v>
      </c>
      <c r="L95" s="3" t="s">
        <v>10</v>
      </c>
      <c r="M95" s="4">
        <v>21.16</v>
      </c>
      <c r="N95" s="6">
        <v>45289</v>
      </c>
      <c r="O95" s="4">
        <v>35.200000000000003</v>
      </c>
      <c r="P95" s="6">
        <v>44925</v>
      </c>
      <c r="Q95" s="10"/>
      <c r="R95" s="11">
        <f t="shared" si="7"/>
        <v>-0.39886363636363642</v>
      </c>
      <c r="S95" s="5">
        <v>639441378</v>
      </c>
      <c r="T95" s="12">
        <f t="shared" si="8"/>
        <v>13530579558.48</v>
      </c>
      <c r="U95">
        <v>255</v>
      </c>
      <c r="V95" s="5">
        <v>288107</v>
      </c>
      <c r="W95" s="5">
        <v>256753143</v>
      </c>
      <c r="X95" s="4">
        <v>570298658.04999995</v>
      </c>
      <c r="Y95" s="4">
        <v>6505849340.79</v>
      </c>
      <c r="Z95" s="13">
        <f t="shared" si="5"/>
        <v>40.152725774965411</v>
      </c>
      <c r="AA95" s="5">
        <v>288208</v>
      </c>
      <c r="AB95" s="5">
        <v>267691745</v>
      </c>
      <c r="AC95" s="4">
        <v>595950802.55999994</v>
      </c>
      <c r="AD95" s="4">
        <v>6802895089.6099997</v>
      </c>
      <c r="AE95" s="13">
        <f t="shared" si="6"/>
        <v>41.863375472708306</v>
      </c>
    </row>
    <row r="96" spans="1:31" x14ac:dyDescent="0.2">
      <c r="A96" s="3">
        <v>2030553</v>
      </c>
      <c r="B96" s="3">
        <v>251175</v>
      </c>
      <c r="C96" s="3" t="s">
        <v>301</v>
      </c>
      <c r="D96" s="3" t="s">
        <v>299</v>
      </c>
      <c r="E96" s="3" t="s">
        <v>300</v>
      </c>
      <c r="F96" s="3" t="s">
        <v>6</v>
      </c>
      <c r="G96" s="3" t="s">
        <v>11</v>
      </c>
      <c r="H96" s="3" t="s">
        <v>21</v>
      </c>
      <c r="I96" s="3" t="s">
        <v>8</v>
      </c>
      <c r="J96" s="3">
        <v>10101015</v>
      </c>
      <c r="K96" s="3" t="s">
        <v>1046</v>
      </c>
      <c r="L96" s="3" t="s">
        <v>10</v>
      </c>
      <c r="M96" s="4">
        <v>17.04</v>
      </c>
      <c r="N96" s="6">
        <v>45289</v>
      </c>
      <c r="O96" s="4">
        <v>22.05</v>
      </c>
      <c r="P96" s="6">
        <v>44925</v>
      </c>
      <c r="Q96" s="10"/>
      <c r="R96" s="11">
        <f t="shared" si="7"/>
        <v>-0.22721088435374157</v>
      </c>
      <c r="S96" s="5">
        <v>104837970</v>
      </c>
      <c r="T96" s="12">
        <f t="shared" si="8"/>
        <v>1786439008.8</v>
      </c>
      <c r="U96">
        <v>255</v>
      </c>
      <c r="V96" s="5">
        <v>40417</v>
      </c>
      <c r="W96" s="5">
        <v>40096038</v>
      </c>
      <c r="X96" s="4">
        <v>56455365.890000015</v>
      </c>
      <c r="Y96" s="4">
        <v>639166084.25999999</v>
      </c>
      <c r="Z96" s="13">
        <f t="shared" si="5"/>
        <v>38.245721469044085</v>
      </c>
      <c r="AA96" s="5">
        <v>40472</v>
      </c>
      <c r="AB96" s="5">
        <v>47356935</v>
      </c>
      <c r="AC96" s="4">
        <v>66870535.280000016</v>
      </c>
      <c r="AD96" s="4">
        <v>757350301.15999997</v>
      </c>
      <c r="AE96" s="13">
        <f t="shared" si="6"/>
        <v>45.171549010344251</v>
      </c>
    </row>
    <row r="97" spans="1:31" x14ac:dyDescent="0.2">
      <c r="A97" s="3">
        <v>2010591</v>
      </c>
      <c r="B97" s="3">
        <v>236716</v>
      </c>
      <c r="C97" s="3" t="s">
        <v>304</v>
      </c>
      <c r="D97" s="3" t="s">
        <v>302</v>
      </c>
      <c r="E97" s="3" t="s">
        <v>303</v>
      </c>
      <c r="F97" s="3" t="s">
        <v>6</v>
      </c>
      <c r="G97" s="3" t="s">
        <v>11</v>
      </c>
      <c r="H97" s="3" t="s">
        <v>21</v>
      </c>
      <c r="I97" s="3" t="s">
        <v>34</v>
      </c>
      <c r="J97" s="3">
        <v>65101015</v>
      </c>
      <c r="K97" s="3" t="s">
        <v>1049</v>
      </c>
      <c r="L97" s="3" t="s">
        <v>10</v>
      </c>
      <c r="M97" s="4">
        <v>30.2</v>
      </c>
      <c r="N97" s="6">
        <v>45289</v>
      </c>
      <c r="O97" s="4">
        <v>15.99</v>
      </c>
      <c r="P97" s="6">
        <v>44925</v>
      </c>
      <c r="Q97" s="10"/>
      <c r="R97" s="11">
        <f t="shared" si="7"/>
        <v>0.88868042526579105</v>
      </c>
      <c r="S97" s="5">
        <v>114351800</v>
      </c>
      <c r="T97" s="12">
        <f t="shared" si="8"/>
        <v>3453424360</v>
      </c>
      <c r="U97">
        <v>255</v>
      </c>
      <c r="V97" s="5">
        <v>110726</v>
      </c>
      <c r="W97" s="5">
        <v>86107744</v>
      </c>
      <c r="X97" s="4">
        <v>147443875.53000012</v>
      </c>
      <c r="Y97" s="4">
        <v>1677527206.22</v>
      </c>
      <c r="Z97" s="13">
        <f t="shared" si="5"/>
        <v>75.300733350939822</v>
      </c>
      <c r="AA97" s="5">
        <v>110847</v>
      </c>
      <c r="AB97" s="5">
        <v>98646467</v>
      </c>
      <c r="AC97" s="4">
        <v>170664067.49000013</v>
      </c>
      <c r="AD97" s="4">
        <v>1943489029.53</v>
      </c>
      <c r="AE97" s="13">
        <f t="shared" si="6"/>
        <v>86.265775440351618</v>
      </c>
    </row>
    <row r="98" spans="1:31" x14ac:dyDescent="0.2">
      <c r="A98" s="3">
        <v>2293139</v>
      </c>
      <c r="B98" s="3">
        <v>255663</v>
      </c>
      <c r="C98" s="3" t="s">
        <v>307</v>
      </c>
      <c r="D98" s="3" t="s">
        <v>305</v>
      </c>
      <c r="E98" s="3" t="s">
        <v>306</v>
      </c>
      <c r="F98" s="3" t="s">
        <v>6</v>
      </c>
      <c r="G98" s="3" t="s">
        <v>11</v>
      </c>
      <c r="H98" s="3" t="s">
        <v>21</v>
      </c>
      <c r="I98" s="3" t="s">
        <v>8</v>
      </c>
      <c r="J98" s="3">
        <v>50203030</v>
      </c>
      <c r="K98" s="3" t="s">
        <v>1035</v>
      </c>
      <c r="L98" s="3" t="s">
        <v>10</v>
      </c>
      <c r="M98" s="4">
        <v>30.05</v>
      </c>
      <c r="N98" s="6">
        <v>45289</v>
      </c>
      <c r="O98" s="4">
        <v>25</v>
      </c>
      <c r="P98" s="6">
        <v>44925</v>
      </c>
      <c r="Q98" s="10"/>
      <c r="R98" s="11">
        <f t="shared" si="7"/>
        <v>0.20200000000000004</v>
      </c>
      <c r="S98" s="5">
        <v>269219014</v>
      </c>
      <c r="T98" s="12">
        <f t="shared" si="8"/>
        <v>8090031370.6999998</v>
      </c>
      <c r="U98">
        <v>255</v>
      </c>
      <c r="V98" s="5">
        <v>32883</v>
      </c>
      <c r="W98" s="5">
        <v>16273488</v>
      </c>
      <c r="X98" s="4">
        <v>33802366.489999987</v>
      </c>
      <c r="Y98" s="4">
        <v>389017892.55000001</v>
      </c>
      <c r="Z98" s="13">
        <f t="shared" si="5"/>
        <v>6.044702325519995</v>
      </c>
      <c r="AA98" s="5">
        <v>32998</v>
      </c>
      <c r="AB98" s="5">
        <v>26066436</v>
      </c>
      <c r="AC98" s="4">
        <v>53660755.38000001</v>
      </c>
      <c r="AD98" s="4">
        <v>617354772.44000006</v>
      </c>
      <c r="AE98" s="13">
        <f t="shared" si="6"/>
        <v>9.6822418345236194</v>
      </c>
    </row>
    <row r="99" spans="1:31" x14ac:dyDescent="0.2">
      <c r="A99" s="3">
        <v>2015618</v>
      </c>
      <c r="B99" s="3">
        <v>148505</v>
      </c>
      <c r="C99" s="3" t="s">
        <v>310</v>
      </c>
      <c r="D99" s="3" t="s">
        <v>308</v>
      </c>
      <c r="E99" s="3" t="s">
        <v>309</v>
      </c>
      <c r="F99" s="3" t="s">
        <v>6</v>
      </c>
      <c r="G99" s="3" t="s">
        <v>11</v>
      </c>
      <c r="H99" s="3" t="s">
        <v>21</v>
      </c>
      <c r="I99" s="3" t="s">
        <v>8</v>
      </c>
      <c r="J99" s="3">
        <v>50203000</v>
      </c>
      <c r="K99" s="3" t="s">
        <v>1037</v>
      </c>
      <c r="L99" s="3" t="s">
        <v>10</v>
      </c>
      <c r="M99" s="4">
        <v>38</v>
      </c>
      <c r="N99" s="6">
        <v>45289</v>
      </c>
      <c r="O99" s="4">
        <v>34.49</v>
      </c>
      <c r="P99" s="6">
        <v>44925</v>
      </c>
      <c r="Q99" s="10"/>
      <c r="R99" s="11">
        <f t="shared" si="7"/>
        <v>0.10176862858799646</v>
      </c>
      <c r="S99" s="5">
        <v>36769027</v>
      </c>
      <c r="T99" s="12">
        <f t="shared" si="8"/>
        <v>1397223026</v>
      </c>
      <c r="U99">
        <v>255</v>
      </c>
      <c r="V99" s="5">
        <v>22362</v>
      </c>
      <c r="W99" s="5">
        <v>9532143</v>
      </c>
      <c r="X99" s="4">
        <v>32531499.719999988</v>
      </c>
      <c r="Y99" s="4">
        <v>369663985.82999998</v>
      </c>
      <c r="Z99" s="13">
        <f t="shared" si="5"/>
        <v>25.924381953321745</v>
      </c>
      <c r="AA99" s="5">
        <v>22445</v>
      </c>
      <c r="AB99" s="5">
        <v>19502363</v>
      </c>
      <c r="AC99" s="4">
        <v>64300599.159999982</v>
      </c>
      <c r="AD99" s="4">
        <v>724858912.23000002</v>
      </c>
      <c r="AE99" s="13">
        <f t="shared" si="6"/>
        <v>53.04019331270311</v>
      </c>
    </row>
    <row r="100" spans="1:31" x14ac:dyDescent="0.2">
      <c r="A100" s="3">
        <v>2996249</v>
      </c>
      <c r="B100" s="3">
        <v>262968</v>
      </c>
      <c r="C100" s="3" t="s">
        <v>313</v>
      </c>
      <c r="D100" s="3" t="s">
        <v>311</v>
      </c>
      <c r="E100" s="3" t="s">
        <v>312</v>
      </c>
      <c r="F100" s="3" t="s">
        <v>6</v>
      </c>
      <c r="G100" s="3" t="s">
        <v>24</v>
      </c>
      <c r="H100" s="3" t="s">
        <v>21</v>
      </c>
      <c r="I100" s="3" t="s">
        <v>22</v>
      </c>
      <c r="J100" s="3">
        <v>60102010</v>
      </c>
      <c r="K100" s="3" t="s">
        <v>1050</v>
      </c>
      <c r="L100" s="3" t="s">
        <v>10</v>
      </c>
      <c r="M100" s="4">
        <v>1.665</v>
      </c>
      <c r="N100" s="6">
        <v>45289</v>
      </c>
      <c r="O100" s="4">
        <v>2.4</v>
      </c>
      <c r="P100" s="6">
        <v>44925</v>
      </c>
      <c r="Q100" s="10"/>
      <c r="R100" s="11">
        <f t="shared" si="7"/>
        <v>-0.30624999999999997</v>
      </c>
      <c r="S100" s="5">
        <v>119215312</v>
      </c>
      <c r="T100" s="12">
        <f t="shared" si="8"/>
        <v>198493494.48000002</v>
      </c>
      <c r="U100">
        <v>255</v>
      </c>
      <c r="V100" s="5">
        <v>2135</v>
      </c>
      <c r="W100" s="5">
        <v>7080240</v>
      </c>
      <c r="X100" s="4">
        <v>1153151.7500000005</v>
      </c>
      <c r="Y100" s="4">
        <v>12957212.32</v>
      </c>
      <c r="Z100" s="13">
        <f t="shared" si="5"/>
        <v>5.939035750709607</v>
      </c>
      <c r="AA100" s="5">
        <v>2137</v>
      </c>
      <c r="AB100" s="5">
        <v>12876317</v>
      </c>
      <c r="AC100" s="4">
        <v>1704903.3000000005</v>
      </c>
      <c r="AD100" s="4">
        <v>19420353.050000001</v>
      </c>
      <c r="AE100" s="13">
        <f t="shared" si="6"/>
        <v>10.800891918984366</v>
      </c>
    </row>
    <row r="101" spans="1:31" x14ac:dyDescent="0.2">
      <c r="A101" s="3">
        <v>2015629</v>
      </c>
      <c r="B101" s="3">
        <v>125709</v>
      </c>
      <c r="C101" s="3" t="s">
        <v>316</v>
      </c>
      <c r="D101" s="3" t="s">
        <v>314</v>
      </c>
      <c r="E101" s="3" t="s">
        <v>315</v>
      </c>
      <c r="F101" s="3" t="s">
        <v>6</v>
      </c>
      <c r="G101" s="3" t="s">
        <v>11</v>
      </c>
      <c r="H101" s="3" t="s">
        <v>21</v>
      </c>
      <c r="I101" s="3" t="s">
        <v>8</v>
      </c>
      <c r="J101" s="3">
        <v>50202040</v>
      </c>
      <c r="K101" s="3" t="s">
        <v>1051</v>
      </c>
      <c r="L101" s="3" t="s">
        <v>10</v>
      </c>
      <c r="M101" s="4">
        <v>0.13</v>
      </c>
      <c r="N101" s="6">
        <v>45289</v>
      </c>
      <c r="O101" s="4">
        <v>1.8956</v>
      </c>
      <c r="P101" s="6">
        <v>44925</v>
      </c>
      <c r="Q101" s="10"/>
      <c r="R101" s="11">
        <f t="shared" si="7"/>
        <v>-0.93142013082928898</v>
      </c>
      <c r="S101" s="5">
        <v>2459688858</v>
      </c>
      <c r="T101" s="12">
        <f t="shared" si="8"/>
        <v>319759551.54000002</v>
      </c>
      <c r="U101">
        <v>255</v>
      </c>
      <c r="V101" s="5">
        <v>80608</v>
      </c>
      <c r="W101" s="5">
        <v>3123580660</v>
      </c>
      <c r="X101" s="4">
        <v>44193952.170000002</v>
      </c>
      <c r="Y101" s="4">
        <v>502444819.30000001</v>
      </c>
      <c r="Z101" s="13">
        <f t="shared" si="5"/>
        <v>126.9908854463738</v>
      </c>
      <c r="AA101" s="5">
        <v>80640</v>
      </c>
      <c r="AB101" s="5">
        <v>3190255143</v>
      </c>
      <c r="AC101" s="4">
        <v>46045739.700000003</v>
      </c>
      <c r="AD101" s="4">
        <v>523396369.69999999</v>
      </c>
      <c r="AE101" s="13">
        <f t="shared" si="6"/>
        <v>129.70157313287305</v>
      </c>
    </row>
    <row r="102" spans="1:31" x14ac:dyDescent="0.2">
      <c r="A102" s="3">
        <v>2015658</v>
      </c>
      <c r="B102" s="3">
        <v>210584</v>
      </c>
      <c r="C102" s="3" t="s">
        <v>319</v>
      </c>
      <c r="D102" s="3" t="s">
        <v>317</v>
      </c>
      <c r="E102" s="3" t="s">
        <v>318</v>
      </c>
      <c r="F102" s="3" t="s">
        <v>6</v>
      </c>
      <c r="G102" s="3" t="s">
        <v>11</v>
      </c>
      <c r="H102" s="3" t="s">
        <v>21</v>
      </c>
      <c r="I102" s="3" t="s">
        <v>34</v>
      </c>
      <c r="J102" s="3">
        <v>35101010</v>
      </c>
      <c r="K102" s="3" t="s">
        <v>1031</v>
      </c>
      <c r="L102" s="3" t="s">
        <v>10</v>
      </c>
      <c r="M102" s="4">
        <v>115.4</v>
      </c>
      <c r="N102" s="6">
        <v>45289</v>
      </c>
      <c r="O102" s="4">
        <v>105.8</v>
      </c>
      <c r="P102" s="6">
        <v>44925</v>
      </c>
      <c r="Q102" s="10"/>
      <c r="R102" s="11">
        <f t="shared" si="7"/>
        <v>9.0737240075614456E-2</v>
      </c>
      <c r="S102" s="5">
        <v>182132055</v>
      </c>
      <c r="T102" s="12">
        <f t="shared" si="8"/>
        <v>21018039147</v>
      </c>
      <c r="U102">
        <v>255</v>
      </c>
      <c r="V102" s="5">
        <v>136467</v>
      </c>
      <c r="W102" s="5">
        <v>35822746</v>
      </c>
      <c r="X102" s="4">
        <v>318766013.18000013</v>
      </c>
      <c r="Y102" s="4">
        <v>3643726319</v>
      </c>
      <c r="Z102" s="13">
        <f t="shared" si="5"/>
        <v>19.668556421877522</v>
      </c>
      <c r="AA102" s="5">
        <v>136516</v>
      </c>
      <c r="AB102" s="5">
        <v>38623274</v>
      </c>
      <c r="AC102" s="4">
        <v>342552089.45999998</v>
      </c>
      <c r="AD102" s="4">
        <v>3918293347.5599999</v>
      </c>
      <c r="AE102" s="13">
        <f t="shared" si="6"/>
        <v>21.206192397049492</v>
      </c>
    </row>
    <row r="103" spans="1:31" x14ac:dyDescent="0.2">
      <c r="A103" s="3">
        <v>2169558</v>
      </c>
      <c r="B103" s="3">
        <v>74639</v>
      </c>
      <c r="C103" s="3" t="s">
        <v>321</v>
      </c>
      <c r="D103" s="3" t="s">
        <v>320</v>
      </c>
      <c r="E103" s="3" t="s">
        <v>322</v>
      </c>
      <c r="F103" s="3" t="s">
        <v>6</v>
      </c>
      <c r="G103" s="3" t="s">
        <v>24</v>
      </c>
      <c r="H103" s="3" t="s">
        <v>18</v>
      </c>
      <c r="I103" s="3" t="s">
        <v>22</v>
      </c>
      <c r="J103" s="3">
        <v>50202030</v>
      </c>
      <c r="K103" s="3" t="s">
        <v>1041</v>
      </c>
      <c r="L103" s="3" t="s">
        <v>10</v>
      </c>
      <c r="M103" s="4">
        <v>38</v>
      </c>
      <c r="N103" s="6">
        <v>45289</v>
      </c>
      <c r="O103" s="4">
        <v>33.5</v>
      </c>
      <c r="P103" s="6">
        <v>44925</v>
      </c>
      <c r="Q103" s="10"/>
      <c r="R103" s="11">
        <f t="shared" si="7"/>
        <v>0.13432835820895522</v>
      </c>
      <c r="S103" s="5">
        <v>46051280</v>
      </c>
      <c r="T103" s="12">
        <f t="shared" si="8"/>
        <v>1749948640</v>
      </c>
      <c r="U103">
        <v>255</v>
      </c>
      <c r="V103" s="5">
        <v>1701</v>
      </c>
      <c r="W103" s="5">
        <v>957277</v>
      </c>
      <c r="X103" s="4">
        <v>2562549.5499999998</v>
      </c>
      <c r="Y103" s="4">
        <v>29255546.100000001</v>
      </c>
      <c r="Z103" s="13">
        <f t="shared" si="5"/>
        <v>2.0787196360231466</v>
      </c>
      <c r="AA103" s="5">
        <v>1722</v>
      </c>
      <c r="AB103" s="5">
        <v>2352330</v>
      </c>
      <c r="AC103" s="4">
        <v>6181987.1800000034</v>
      </c>
      <c r="AD103" s="4">
        <v>71015183.150000006</v>
      </c>
      <c r="AE103" s="13">
        <f t="shared" si="6"/>
        <v>5.1080664858826941</v>
      </c>
    </row>
    <row r="104" spans="1:31" x14ac:dyDescent="0.2">
      <c r="A104" s="3">
        <v>2015583</v>
      </c>
      <c r="B104" s="3">
        <v>5547</v>
      </c>
      <c r="C104" s="3" t="s">
        <v>325</v>
      </c>
      <c r="D104" s="3" t="s">
        <v>323</v>
      </c>
      <c r="E104" s="3" t="s">
        <v>324</v>
      </c>
      <c r="F104" s="3" t="s">
        <v>6</v>
      </c>
      <c r="G104" s="3" t="s">
        <v>11</v>
      </c>
      <c r="H104" s="3" t="s">
        <v>21</v>
      </c>
      <c r="I104" s="3" t="s">
        <v>64</v>
      </c>
      <c r="J104" s="3">
        <v>60101000</v>
      </c>
      <c r="K104" s="3" t="s">
        <v>1052</v>
      </c>
      <c r="L104" s="3" t="s">
        <v>10</v>
      </c>
      <c r="M104" s="4">
        <v>322.14999999999998</v>
      </c>
      <c r="N104" s="6">
        <v>45289</v>
      </c>
      <c r="O104" s="4">
        <v>351.8</v>
      </c>
      <c r="P104" s="6">
        <v>44925</v>
      </c>
      <c r="Q104" s="10"/>
      <c r="R104" s="11">
        <f t="shared" si="7"/>
        <v>-8.4280841387151889E-2</v>
      </c>
      <c r="S104" s="5">
        <v>3003104605</v>
      </c>
      <c r="T104" s="12">
        <f t="shared" si="8"/>
        <v>967450148500.74988</v>
      </c>
      <c r="U104">
        <v>255</v>
      </c>
      <c r="V104" s="5">
        <v>2458921</v>
      </c>
      <c r="W104" s="5">
        <v>747549988</v>
      </c>
      <c r="X104" s="4">
        <v>21125851766.700012</v>
      </c>
      <c r="Y104" s="4">
        <v>240466135407.95001</v>
      </c>
      <c r="Z104" s="13">
        <f t="shared" si="5"/>
        <v>24.892572398422999</v>
      </c>
      <c r="AA104" s="5">
        <v>2459489</v>
      </c>
      <c r="AB104" s="5">
        <v>767499236</v>
      </c>
      <c r="AC104" s="4">
        <v>21698936027.869987</v>
      </c>
      <c r="AD104" s="4">
        <v>247031905371.5</v>
      </c>
      <c r="AE104" s="13">
        <f t="shared" si="6"/>
        <v>25.556859881675681</v>
      </c>
    </row>
    <row r="105" spans="1:31" x14ac:dyDescent="0.2">
      <c r="A105" s="3">
        <v>2015654</v>
      </c>
      <c r="B105" s="3">
        <v>207659</v>
      </c>
      <c r="C105" s="3" t="s">
        <v>328</v>
      </c>
      <c r="D105" s="3" t="s">
        <v>326</v>
      </c>
      <c r="E105" s="3" t="s">
        <v>327</v>
      </c>
      <c r="F105" s="3" t="s">
        <v>6</v>
      </c>
      <c r="G105" s="3" t="s">
        <v>11</v>
      </c>
      <c r="H105" s="3" t="s">
        <v>21</v>
      </c>
      <c r="I105" s="3" t="s">
        <v>8</v>
      </c>
      <c r="J105" s="3">
        <v>50206030</v>
      </c>
      <c r="K105" s="3" t="s">
        <v>1007</v>
      </c>
      <c r="L105" s="3" t="s">
        <v>10</v>
      </c>
      <c r="M105" s="4">
        <v>3.01</v>
      </c>
      <c r="N105" s="6">
        <v>45289</v>
      </c>
      <c r="O105" s="4">
        <v>2.94</v>
      </c>
      <c r="P105" s="6">
        <v>44925</v>
      </c>
      <c r="Q105" s="10"/>
      <c r="R105" s="11">
        <f t="shared" si="7"/>
        <v>2.3809523809523756E-2</v>
      </c>
      <c r="S105" s="5">
        <v>71987316</v>
      </c>
      <c r="T105" s="12">
        <f t="shared" si="8"/>
        <v>216681821.16</v>
      </c>
      <c r="U105">
        <v>255</v>
      </c>
      <c r="V105" s="5">
        <v>3546</v>
      </c>
      <c r="W105" s="5">
        <v>6800939</v>
      </c>
      <c r="X105" s="4">
        <v>1798773.2299999991</v>
      </c>
      <c r="Y105" s="4">
        <v>20464281.899999999</v>
      </c>
      <c r="Z105" s="13">
        <f t="shared" si="5"/>
        <v>9.4474129303556751</v>
      </c>
      <c r="AA105" s="5">
        <v>3548</v>
      </c>
      <c r="AB105" s="5">
        <v>6827939</v>
      </c>
      <c r="AC105" s="4">
        <v>1805046.0199999989</v>
      </c>
      <c r="AD105" s="4">
        <v>20538331.899999999</v>
      </c>
      <c r="AE105" s="13">
        <f t="shared" si="6"/>
        <v>9.4849195377696809</v>
      </c>
    </row>
    <row r="106" spans="1:31" x14ac:dyDescent="0.2">
      <c r="A106" s="3">
        <v>2015663</v>
      </c>
      <c r="B106" s="3">
        <v>215534</v>
      </c>
      <c r="C106" s="3" t="s">
        <v>331</v>
      </c>
      <c r="D106" s="3" t="s">
        <v>329</v>
      </c>
      <c r="E106" s="3" t="s">
        <v>330</v>
      </c>
      <c r="F106" s="3" t="s">
        <v>6</v>
      </c>
      <c r="G106" s="3" t="s">
        <v>11</v>
      </c>
      <c r="H106" s="3" t="s">
        <v>21</v>
      </c>
      <c r="I106" s="3" t="s">
        <v>34</v>
      </c>
      <c r="J106" s="3">
        <v>40401010</v>
      </c>
      <c r="K106" s="3" t="s">
        <v>1053</v>
      </c>
      <c r="L106" s="3" t="s">
        <v>10</v>
      </c>
      <c r="M106" s="4">
        <v>76.75</v>
      </c>
      <c r="N106" s="6">
        <v>45289</v>
      </c>
      <c r="O106" s="4">
        <v>68.650000000000006</v>
      </c>
      <c r="P106" s="6">
        <v>44925</v>
      </c>
      <c r="Q106" s="10"/>
      <c r="R106" s="11">
        <f t="shared" si="7"/>
        <v>0.11798980335032766</v>
      </c>
      <c r="S106" s="5">
        <v>166968888</v>
      </c>
      <c r="T106" s="12">
        <f t="shared" si="8"/>
        <v>12814862154</v>
      </c>
      <c r="U106">
        <v>255</v>
      </c>
      <c r="V106" s="5">
        <v>167837</v>
      </c>
      <c r="W106" s="5">
        <v>57068903</v>
      </c>
      <c r="X106" s="4">
        <v>345398747.45999998</v>
      </c>
      <c r="Y106" s="4">
        <v>3918449493.1999998</v>
      </c>
      <c r="Z106" s="13">
        <f t="shared" si="5"/>
        <v>34.179363403318582</v>
      </c>
      <c r="AA106" s="5">
        <v>167928</v>
      </c>
      <c r="AB106" s="5">
        <v>67731250</v>
      </c>
      <c r="AC106" s="4">
        <v>408832762.6400001</v>
      </c>
      <c r="AD106" s="4">
        <v>4657384830.21</v>
      </c>
      <c r="AE106" s="13">
        <f t="shared" si="6"/>
        <v>40.56519200151827</v>
      </c>
    </row>
    <row r="107" spans="1:31" x14ac:dyDescent="0.2">
      <c r="A107" s="3">
        <v>2043485</v>
      </c>
      <c r="B107" s="3">
        <v>251363</v>
      </c>
      <c r="C107" s="3" t="s">
        <v>334</v>
      </c>
      <c r="D107" s="3" t="s">
        <v>332</v>
      </c>
      <c r="E107" s="3" t="s">
        <v>333</v>
      </c>
      <c r="F107" s="3" t="s">
        <v>6</v>
      </c>
      <c r="G107" s="3" t="s">
        <v>24</v>
      </c>
      <c r="H107" s="3" t="s">
        <v>14</v>
      </c>
      <c r="I107" s="3" t="s">
        <v>22</v>
      </c>
      <c r="J107" s="3">
        <v>60102010</v>
      </c>
      <c r="K107" s="3" t="s">
        <v>1050</v>
      </c>
      <c r="L107" s="3" t="s">
        <v>10</v>
      </c>
      <c r="M107" s="4">
        <v>7.93</v>
      </c>
      <c r="N107" s="6">
        <v>45289</v>
      </c>
      <c r="O107" s="4">
        <v>35.9</v>
      </c>
      <c r="P107" s="6">
        <v>44925</v>
      </c>
      <c r="Q107" s="10"/>
      <c r="R107" s="11">
        <f t="shared" si="7"/>
        <v>-0.77910863509749306</v>
      </c>
      <c r="S107" s="5">
        <v>86279960</v>
      </c>
      <c r="T107" s="12">
        <f t="shared" si="8"/>
        <v>684200082.79999995</v>
      </c>
      <c r="U107">
        <v>255</v>
      </c>
      <c r="V107" s="5">
        <v>23087</v>
      </c>
      <c r="W107" s="5">
        <v>14978725</v>
      </c>
      <c r="X107" s="4">
        <v>22086723.440000009</v>
      </c>
      <c r="Y107" s="4">
        <v>251385842.22</v>
      </c>
      <c r="Z107" s="13">
        <f t="shared" si="5"/>
        <v>17.360607260364979</v>
      </c>
      <c r="AA107" s="5">
        <v>23093</v>
      </c>
      <c r="AB107" s="5">
        <v>16065479</v>
      </c>
      <c r="AC107" s="4">
        <v>25158217.520000003</v>
      </c>
      <c r="AD107" s="4">
        <v>285999896.80000001</v>
      </c>
      <c r="AE107" s="13">
        <f t="shared" si="6"/>
        <v>18.620174371893544</v>
      </c>
    </row>
    <row r="108" spans="1:31" x14ac:dyDescent="0.2">
      <c r="A108" s="3">
        <v>2014112</v>
      </c>
      <c r="B108" s="3">
        <v>249580</v>
      </c>
      <c r="C108" s="3" t="s">
        <v>337</v>
      </c>
      <c r="D108" s="3" t="s">
        <v>335</v>
      </c>
      <c r="E108" s="3" t="s">
        <v>336</v>
      </c>
      <c r="F108" s="3" t="s">
        <v>6</v>
      </c>
      <c r="G108" s="3" t="s">
        <v>24</v>
      </c>
      <c r="H108" s="3" t="s">
        <v>21</v>
      </c>
      <c r="I108" s="3" t="s">
        <v>22</v>
      </c>
      <c r="J108" s="3">
        <v>20103010</v>
      </c>
      <c r="K108" s="3" t="s">
        <v>1025</v>
      </c>
      <c r="L108" s="3" t="s">
        <v>10</v>
      </c>
      <c r="M108" s="4">
        <v>12</v>
      </c>
      <c r="N108" s="6">
        <v>45282</v>
      </c>
      <c r="O108" s="4">
        <v>12</v>
      </c>
      <c r="P108" s="6">
        <v>44925</v>
      </c>
      <c r="Q108" s="10"/>
      <c r="R108" s="11">
        <f t="shared" si="7"/>
        <v>0</v>
      </c>
      <c r="S108" s="5">
        <v>32080552</v>
      </c>
      <c r="T108" s="12">
        <f t="shared" si="8"/>
        <v>384966624</v>
      </c>
      <c r="U108">
        <v>255</v>
      </c>
      <c r="V108" s="5">
        <v>226</v>
      </c>
      <c r="W108" s="5">
        <v>102953</v>
      </c>
      <c r="X108" s="4">
        <v>121704.93999999999</v>
      </c>
      <c r="Y108" s="4">
        <v>1370309.9</v>
      </c>
      <c r="Z108" s="13">
        <f t="shared" si="5"/>
        <v>0.32092028840401499</v>
      </c>
      <c r="AA108" s="5">
        <v>226</v>
      </c>
      <c r="AB108" s="5">
        <v>102953</v>
      </c>
      <c r="AC108" s="4">
        <v>121704.93999999999</v>
      </c>
      <c r="AD108" s="4">
        <v>1370309.9</v>
      </c>
      <c r="AE108" s="13">
        <f t="shared" si="6"/>
        <v>0.32092028840401499</v>
      </c>
    </row>
    <row r="109" spans="1:31" x14ac:dyDescent="0.2">
      <c r="A109" s="3">
        <v>2015531</v>
      </c>
      <c r="B109" s="3">
        <v>138349</v>
      </c>
      <c r="C109" s="3" t="s">
        <v>340</v>
      </c>
      <c r="D109" s="3" t="s">
        <v>338</v>
      </c>
      <c r="E109" s="3" t="s">
        <v>339</v>
      </c>
      <c r="F109" s="3" t="s">
        <v>6</v>
      </c>
      <c r="G109" s="3" t="s">
        <v>11</v>
      </c>
      <c r="H109" s="3" t="s">
        <v>7</v>
      </c>
      <c r="I109" s="3" t="s">
        <v>8</v>
      </c>
      <c r="J109" s="3">
        <v>50206030</v>
      </c>
      <c r="K109" s="3" t="s">
        <v>1007</v>
      </c>
      <c r="L109" s="3" t="s">
        <v>10</v>
      </c>
      <c r="M109" s="4">
        <v>298.39999999999998</v>
      </c>
      <c r="N109" s="6">
        <v>45289</v>
      </c>
      <c r="O109" s="4">
        <v>320.8</v>
      </c>
      <c r="P109" s="6">
        <v>44925</v>
      </c>
      <c r="Q109" s="10"/>
      <c r="R109" s="11">
        <f t="shared" si="7"/>
        <v>-6.9825436408977662E-2</v>
      </c>
      <c r="S109" s="5">
        <v>54520325</v>
      </c>
      <c r="T109" s="12">
        <f t="shared" si="8"/>
        <v>16268864979.999998</v>
      </c>
      <c r="U109">
        <v>255</v>
      </c>
      <c r="V109" s="5">
        <v>163984</v>
      </c>
      <c r="W109" s="5">
        <v>10726317</v>
      </c>
      <c r="X109" s="4">
        <v>315804664.18000007</v>
      </c>
      <c r="Y109" s="4">
        <v>3563111356</v>
      </c>
      <c r="Z109" s="13">
        <f t="shared" si="5"/>
        <v>19.673978465829027</v>
      </c>
      <c r="AA109" s="5">
        <v>163985</v>
      </c>
      <c r="AB109" s="5">
        <v>10727317</v>
      </c>
      <c r="AC109" s="4">
        <v>315836797.20000005</v>
      </c>
      <c r="AD109" s="4">
        <v>3563463356</v>
      </c>
      <c r="AE109" s="13">
        <f t="shared" si="6"/>
        <v>19.675812644183612</v>
      </c>
    </row>
    <row r="110" spans="1:31" x14ac:dyDescent="0.2">
      <c r="A110" s="3">
        <v>2015530</v>
      </c>
      <c r="B110" s="3">
        <v>52192</v>
      </c>
      <c r="C110" s="3" t="s">
        <v>342</v>
      </c>
      <c r="D110" s="3" t="s">
        <v>1111</v>
      </c>
      <c r="E110" s="3" t="s">
        <v>341</v>
      </c>
      <c r="F110" s="3" t="s">
        <v>6</v>
      </c>
      <c r="G110" s="3" t="s">
        <v>11</v>
      </c>
      <c r="H110" s="3" t="s">
        <v>38</v>
      </c>
      <c r="I110" s="3" t="s">
        <v>64</v>
      </c>
      <c r="J110" s="3">
        <v>50206030</v>
      </c>
      <c r="K110" s="3" t="s">
        <v>1007</v>
      </c>
      <c r="L110" s="3" t="s">
        <v>10</v>
      </c>
      <c r="M110" s="4">
        <v>202.9</v>
      </c>
      <c r="N110" s="6">
        <v>45289</v>
      </c>
      <c r="O110" s="4">
        <v>117.6</v>
      </c>
      <c r="P110" s="6">
        <v>44925</v>
      </c>
      <c r="Q110" s="10"/>
      <c r="R110" s="11">
        <f t="shared" si="7"/>
        <v>0.72534013605442194</v>
      </c>
      <c r="S110" s="5">
        <v>222622889</v>
      </c>
      <c r="T110" s="12">
        <f t="shared" si="8"/>
        <v>45170184178.099998</v>
      </c>
      <c r="U110">
        <v>255</v>
      </c>
      <c r="V110" s="5">
        <v>1080446</v>
      </c>
      <c r="W110" s="5">
        <v>334624830</v>
      </c>
      <c r="X110" s="4">
        <v>5211918838.0400038</v>
      </c>
      <c r="Y110" s="4">
        <v>59494823656.650002</v>
      </c>
      <c r="Z110" s="13">
        <f t="shared" si="5"/>
        <v>150.3101641987945</v>
      </c>
      <c r="AA110" s="5">
        <v>1080610</v>
      </c>
      <c r="AB110" s="5">
        <v>338717039</v>
      </c>
      <c r="AC110" s="4">
        <v>5276457042.6600008</v>
      </c>
      <c r="AD110" s="4">
        <v>60234036057.309998</v>
      </c>
      <c r="AE110" s="13">
        <f t="shared" si="6"/>
        <v>152.14834400967638</v>
      </c>
    </row>
    <row r="111" spans="1:31" x14ac:dyDescent="0.2">
      <c r="A111" s="3">
        <v>2015680</v>
      </c>
      <c r="B111" s="3">
        <v>64516</v>
      </c>
      <c r="C111" s="3" t="s">
        <v>345</v>
      </c>
      <c r="D111" s="3" t="s">
        <v>343</v>
      </c>
      <c r="E111" s="3" t="s">
        <v>344</v>
      </c>
      <c r="F111" s="3" t="s">
        <v>6</v>
      </c>
      <c r="G111" s="3" t="s">
        <v>11</v>
      </c>
      <c r="H111" s="3" t="s">
        <v>42</v>
      </c>
      <c r="I111" s="3" t="s">
        <v>8</v>
      </c>
      <c r="J111" s="3">
        <v>40501020</v>
      </c>
      <c r="K111" s="3" t="s">
        <v>1055</v>
      </c>
      <c r="L111" s="3" t="s">
        <v>10</v>
      </c>
      <c r="M111" s="4">
        <v>29.85</v>
      </c>
      <c r="N111" s="6">
        <v>45289</v>
      </c>
      <c r="O111" s="4">
        <v>26.16</v>
      </c>
      <c r="P111" s="6">
        <v>44925</v>
      </c>
      <c r="Q111" s="10"/>
      <c r="R111" s="11">
        <f t="shared" si="7"/>
        <v>0.14105504587155968</v>
      </c>
      <c r="S111" s="5">
        <v>129003161</v>
      </c>
      <c r="T111" s="12">
        <f t="shared" si="8"/>
        <v>3850744355.8500004</v>
      </c>
      <c r="U111">
        <v>255</v>
      </c>
      <c r="V111" s="5">
        <v>12594</v>
      </c>
      <c r="W111" s="5">
        <v>7885637</v>
      </c>
      <c r="X111" s="4">
        <v>19022224.769999996</v>
      </c>
      <c r="Y111" s="4">
        <v>218150760.78</v>
      </c>
      <c r="Z111" s="13">
        <f t="shared" si="5"/>
        <v>6.112747113227714</v>
      </c>
      <c r="AA111" s="5">
        <v>12599</v>
      </c>
      <c r="AB111" s="5">
        <v>9151479</v>
      </c>
      <c r="AC111" s="4">
        <v>22235802.860000003</v>
      </c>
      <c r="AD111" s="4">
        <v>254916567.88</v>
      </c>
      <c r="AE111" s="13">
        <f t="shared" si="6"/>
        <v>7.0939959370452943</v>
      </c>
    </row>
    <row r="112" spans="1:31" x14ac:dyDescent="0.2">
      <c r="A112" s="3">
        <v>2014090</v>
      </c>
      <c r="B112" s="3">
        <v>228395</v>
      </c>
      <c r="C112" s="3" t="s">
        <v>348</v>
      </c>
      <c r="D112" s="3" t="s">
        <v>346</v>
      </c>
      <c r="E112" s="3" t="s">
        <v>347</v>
      </c>
      <c r="F112" s="3" t="s">
        <v>6</v>
      </c>
      <c r="G112" s="3" t="s">
        <v>11</v>
      </c>
      <c r="H112" s="3" t="s">
        <v>21</v>
      </c>
      <c r="I112" s="3" t="s">
        <v>8</v>
      </c>
      <c r="J112" s="3">
        <v>20103010</v>
      </c>
      <c r="K112" s="3" t="s">
        <v>1025</v>
      </c>
      <c r="L112" s="3" t="s">
        <v>10</v>
      </c>
      <c r="M112" s="4">
        <v>41.5</v>
      </c>
      <c r="N112" s="6">
        <v>45289</v>
      </c>
      <c r="O112" s="4">
        <v>41</v>
      </c>
      <c r="P112" s="6">
        <v>44925</v>
      </c>
      <c r="Q112" s="10"/>
      <c r="R112" s="11">
        <f t="shared" si="7"/>
        <v>1.2195121951219513E-2</v>
      </c>
      <c r="S112" s="5">
        <v>15422350</v>
      </c>
      <c r="T112" s="12">
        <f t="shared" si="8"/>
        <v>640027525</v>
      </c>
      <c r="U112">
        <v>255</v>
      </c>
      <c r="V112" s="5">
        <v>1857</v>
      </c>
      <c r="W112" s="5">
        <v>738572</v>
      </c>
      <c r="X112" s="4">
        <v>2677439.1599999992</v>
      </c>
      <c r="Y112" s="4">
        <v>30426239.600000001</v>
      </c>
      <c r="Z112" s="13">
        <f t="shared" si="5"/>
        <v>4.7889718492966376</v>
      </c>
      <c r="AA112" s="5">
        <v>1864</v>
      </c>
      <c r="AB112" s="5">
        <v>1341564</v>
      </c>
      <c r="AC112" s="4">
        <v>4767205.6500000022</v>
      </c>
      <c r="AD112" s="4">
        <v>54180559.600000001</v>
      </c>
      <c r="AE112" s="13">
        <f t="shared" si="6"/>
        <v>8.6988299448527631</v>
      </c>
    </row>
    <row r="113" spans="1:31" x14ac:dyDescent="0.2">
      <c r="A113" s="3">
        <v>2308304</v>
      </c>
      <c r="B113" s="3">
        <v>255867</v>
      </c>
      <c r="C113" s="3" t="s">
        <v>351</v>
      </c>
      <c r="D113" s="3" t="s">
        <v>349</v>
      </c>
      <c r="E113" s="3" t="s">
        <v>350</v>
      </c>
      <c r="F113" s="3" t="s">
        <v>6</v>
      </c>
      <c r="G113" s="3" t="s">
        <v>24</v>
      </c>
      <c r="H113" s="3" t="s">
        <v>21</v>
      </c>
      <c r="I113" s="3" t="s">
        <v>22</v>
      </c>
      <c r="J113" s="3">
        <v>45102010</v>
      </c>
      <c r="K113" s="3" t="s">
        <v>1018</v>
      </c>
      <c r="L113" s="3" t="s">
        <v>10</v>
      </c>
      <c r="M113" s="4">
        <v>10.4</v>
      </c>
      <c r="N113" s="6">
        <v>45289</v>
      </c>
      <c r="O113" s="4">
        <v>8.1</v>
      </c>
      <c r="P113" s="6">
        <v>44925</v>
      </c>
      <c r="Q113" s="10"/>
      <c r="R113" s="11">
        <f t="shared" si="7"/>
        <v>0.28395061728395071</v>
      </c>
      <c r="S113" s="5">
        <v>134174259</v>
      </c>
      <c r="T113" s="12">
        <f t="shared" si="8"/>
        <v>1395412293.6000001</v>
      </c>
      <c r="U113">
        <v>255</v>
      </c>
      <c r="V113" s="5">
        <v>3910</v>
      </c>
      <c r="W113" s="5">
        <v>6381110</v>
      </c>
      <c r="X113" s="4">
        <v>5123589.7700000005</v>
      </c>
      <c r="Y113" s="4">
        <v>58417390.219999999</v>
      </c>
      <c r="Z113" s="13">
        <f t="shared" si="5"/>
        <v>4.755837705054887</v>
      </c>
      <c r="AA113" s="5">
        <v>3924</v>
      </c>
      <c r="AB113" s="5">
        <v>10525626</v>
      </c>
      <c r="AC113" s="4">
        <v>8385819.4100000001</v>
      </c>
      <c r="AD113" s="4">
        <v>95418824.620000005</v>
      </c>
      <c r="AE113" s="13">
        <f t="shared" si="6"/>
        <v>7.8447431559879153</v>
      </c>
    </row>
    <row r="114" spans="1:31" x14ac:dyDescent="0.2">
      <c r="A114" s="3">
        <v>2015610</v>
      </c>
      <c r="B114" s="3">
        <v>175799</v>
      </c>
      <c r="C114" s="3" t="s">
        <v>354</v>
      </c>
      <c r="D114" s="3" t="s">
        <v>352</v>
      </c>
      <c r="E114" s="3" t="s">
        <v>353</v>
      </c>
      <c r="F114" s="3" t="s">
        <v>6</v>
      </c>
      <c r="G114" s="3" t="s">
        <v>11</v>
      </c>
      <c r="H114" s="3" t="s">
        <v>21</v>
      </c>
      <c r="I114" s="3" t="s">
        <v>64</v>
      </c>
      <c r="J114" s="3">
        <v>30302010</v>
      </c>
      <c r="K114" s="3" t="s">
        <v>1056</v>
      </c>
      <c r="L114" s="3" t="s">
        <v>10</v>
      </c>
      <c r="M114" s="4">
        <v>187.5</v>
      </c>
      <c r="N114" s="6">
        <v>45289</v>
      </c>
      <c r="O114" s="4">
        <v>192.2</v>
      </c>
      <c r="P114" s="6">
        <v>44925</v>
      </c>
      <c r="Q114" s="10"/>
      <c r="R114" s="11">
        <f t="shared" si="7"/>
        <v>-2.4453694068678401E-2</v>
      </c>
      <c r="S114" s="5">
        <v>500000000</v>
      </c>
      <c r="T114" s="12">
        <f t="shared" si="8"/>
        <v>93750000000</v>
      </c>
      <c r="U114">
        <v>255</v>
      </c>
      <c r="V114" s="5">
        <v>222633</v>
      </c>
      <c r="W114" s="5">
        <v>82303206</v>
      </c>
      <c r="X114" s="4">
        <v>1250227683.9800014</v>
      </c>
      <c r="Y114" s="4">
        <v>14269123951.1</v>
      </c>
      <c r="Z114" s="13">
        <f t="shared" si="5"/>
        <v>16.460641200000001</v>
      </c>
      <c r="AA114" s="5">
        <v>222758</v>
      </c>
      <c r="AB114" s="5">
        <v>86522239</v>
      </c>
      <c r="AC114" s="4">
        <v>1313285726.2500007</v>
      </c>
      <c r="AD114" s="4">
        <v>14988013129.76</v>
      </c>
      <c r="AE114" s="13">
        <f t="shared" si="6"/>
        <v>17.304447799999998</v>
      </c>
    </row>
    <row r="115" spans="1:31" x14ac:dyDescent="0.2">
      <c r="A115" s="3">
        <v>2014114</v>
      </c>
      <c r="B115" s="3">
        <v>206761</v>
      </c>
      <c r="C115" s="3" t="s">
        <v>357</v>
      </c>
      <c r="D115" s="3" t="s">
        <v>355</v>
      </c>
      <c r="E115" s="3" t="s">
        <v>356</v>
      </c>
      <c r="F115" s="3" t="s">
        <v>6</v>
      </c>
      <c r="G115" s="3" t="s">
        <v>24</v>
      </c>
      <c r="H115" s="3" t="s">
        <v>21</v>
      </c>
      <c r="I115" s="3" t="s">
        <v>22</v>
      </c>
      <c r="J115" s="3">
        <v>60101030</v>
      </c>
      <c r="K115" s="3" t="s">
        <v>1017</v>
      </c>
      <c r="L115" s="3" t="s">
        <v>10</v>
      </c>
      <c r="M115" s="4">
        <v>1.41</v>
      </c>
      <c r="N115" s="6">
        <v>45289</v>
      </c>
      <c r="O115" s="4">
        <v>1.26</v>
      </c>
      <c r="P115" s="6">
        <v>44925</v>
      </c>
      <c r="Q115" s="10"/>
      <c r="R115" s="11">
        <f t="shared" si="7"/>
        <v>0.11904761904761897</v>
      </c>
      <c r="S115" s="5">
        <v>501689872</v>
      </c>
      <c r="T115" s="12">
        <f t="shared" si="8"/>
        <v>707382719.51999998</v>
      </c>
      <c r="U115">
        <v>255</v>
      </c>
      <c r="V115" s="5">
        <v>9416</v>
      </c>
      <c r="W115" s="5">
        <v>119542158</v>
      </c>
      <c r="X115" s="4">
        <v>12735160.710000003</v>
      </c>
      <c r="Y115" s="4">
        <v>146732317.87</v>
      </c>
      <c r="Z115" s="13">
        <f t="shared" si="5"/>
        <v>23.827899399970345</v>
      </c>
      <c r="AA115" s="5">
        <v>9436</v>
      </c>
      <c r="AB115" s="5">
        <v>141439815</v>
      </c>
      <c r="AC115" s="4">
        <v>15142247.300000001</v>
      </c>
      <c r="AD115" s="4">
        <v>174677528.19</v>
      </c>
      <c r="AE115" s="13">
        <f t="shared" si="6"/>
        <v>28.192678962432794</v>
      </c>
    </row>
    <row r="116" spans="1:31" x14ac:dyDescent="0.2">
      <c r="A116" s="3">
        <v>2015529</v>
      </c>
      <c r="B116" s="3">
        <v>67371</v>
      </c>
      <c r="C116" s="3" t="s">
        <v>360</v>
      </c>
      <c r="D116" s="3" t="s">
        <v>358</v>
      </c>
      <c r="E116" s="3" t="s">
        <v>359</v>
      </c>
      <c r="F116" s="3" t="s">
        <v>6</v>
      </c>
      <c r="G116" s="3" t="s">
        <v>11</v>
      </c>
      <c r="H116" s="3" t="s">
        <v>7</v>
      </c>
      <c r="I116" s="3" t="s">
        <v>64</v>
      </c>
      <c r="J116" s="3">
        <v>50206030</v>
      </c>
      <c r="K116" s="3" t="s">
        <v>1007</v>
      </c>
      <c r="L116" s="3" t="s">
        <v>10</v>
      </c>
      <c r="M116" s="4">
        <v>98.42</v>
      </c>
      <c r="N116" s="6">
        <v>45289</v>
      </c>
      <c r="O116" s="4">
        <v>85.94</v>
      </c>
      <c r="P116" s="6">
        <v>44925</v>
      </c>
      <c r="Q116" s="10"/>
      <c r="R116" s="11">
        <f t="shared" si="7"/>
        <v>0.14521759367000237</v>
      </c>
      <c r="S116" s="5">
        <v>201165621</v>
      </c>
      <c r="T116" s="12">
        <f t="shared" si="8"/>
        <v>19798720418.82</v>
      </c>
      <c r="U116">
        <v>255</v>
      </c>
      <c r="V116" s="5">
        <v>512854</v>
      </c>
      <c r="W116" s="5">
        <v>172034234</v>
      </c>
      <c r="X116" s="4">
        <v>1361603873.4800003</v>
      </c>
      <c r="Y116" s="4">
        <v>15490074299.219999</v>
      </c>
      <c r="Z116" s="13">
        <f t="shared" si="5"/>
        <v>85.51870500775081</v>
      </c>
      <c r="AA116" s="5">
        <v>512914</v>
      </c>
      <c r="AB116" s="5">
        <v>175259854</v>
      </c>
      <c r="AC116" s="4">
        <v>1386918748.3500006</v>
      </c>
      <c r="AD116" s="4">
        <v>15768229674.299999</v>
      </c>
      <c r="AE116" s="13">
        <f t="shared" si="6"/>
        <v>87.122169846307884</v>
      </c>
    </row>
    <row r="117" spans="1:31" x14ac:dyDescent="0.2">
      <c r="A117" s="3">
        <v>2015600</v>
      </c>
      <c r="B117" s="3">
        <v>56142</v>
      </c>
      <c r="C117" s="3" t="s">
        <v>363</v>
      </c>
      <c r="D117" s="3" t="s">
        <v>361</v>
      </c>
      <c r="E117" s="3" t="s">
        <v>362</v>
      </c>
      <c r="F117" s="3" t="s">
        <v>6</v>
      </c>
      <c r="G117" s="3" t="s">
        <v>11</v>
      </c>
      <c r="H117" s="3" t="s">
        <v>21</v>
      </c>
      <c r="I117" s="3" t="s">
        <v>8</v>
      </c>
      <c r="J117" s="3">
        <v>50202030</v>
      </c>
      <c r="K117" s="3" t="s">
        <v>1041</v>
      </c>
      <c r="L117" s="3" t="s">
        <v>10</v>
      </c>
      <c r="M117" s="4">
        <v>9.8800000000000008</v>
      </c>
      <c r="N117" s="6">
        <v>45289</v>
      </c>
      <c r="O117" s="4">
        <v>7.8</v>
      </c>
      <c r="P117" s="6">
        <v>44925</v>
      </c>
      <c r="Q117" s="10"/>
      <c r="R117" s="11">
        <f t="shared" si="7"/>
        <v>0.26666666666666677</v>
      </c>
      <c r="S117" s="5">
        <v>28803077</v>
      </c>
      <c r="T117" s="12">
        <f t="shared" si="8"/>
        <v>284574400.76000005</v>
      </c>
      <c r="U117">
        <v>255</v>
      </c>
      <c r="V117" s="5">
        <v>7306</v>
      </c>
      <c r="W117" s="5">
        <v>11230515</v>
      </c>
      <c r="X117" s="4">
        <v>9764111.4600000009</v>
      </c>
      <c r="Y117" s="4">
        <v>112647075.48999999</v>
      </c>
      <c r="Z117" s="13">
        <f t="shared" si="5"/>
        <v>38.990677975134389</v>
      </c>
      <c r="AA117" s="5">
        <v>7307</v>
      </c>
      <c r="AB117" s="5">
        <v>11270515</v>
      </c>
      <c r="AC117" s="4">
        <v>9804558.1700000018</v>
      </c>
      <c r="AD117" s="4">
        <v>113109075.48999999</v>
      </c>
      <c r="AE117" s="13">
        <f t="shared" si="6"/>
        <v>39.129552026681033</v>
      </c>
    </row>
    <row r="118" spans="1:31" x14ac:dyDescent="0.2">
      <c r="A118" s="3">
        <v>2532391</v>
      </c>
      <c r="B118" s="3">
        <v>258427</v>
      </c>
      <c r="C118" s="3" t="s">
        <v>366</v>
      </c>
      <c r="D118" s="3" t="s">
        <v>364</v>
      </c>
      <c r="E118" s="3" t="s">
        <v>365</v>
      </c>
      <c r="F118" s="3" t="s">
        <v>6</v>
      </c>
      <c r="G118" s="3" t="s">
        <v>11</v>
      </c>
      <c r="H118" s="3" t="s">
        <v>21</v>
      </c>
      <c r="I118" s="3" t="s">
        <v>8</v>
      </c>
      <c r="J118" s="3">
        <v>50206030</v>
      </c>
      <c r="K118" s="3" t="s">
        <v>1007</v>
      </c>
      <c r="L118" s="3" t="s">
        <v>10</v>
      </c>
      <c r="M118" s="4">
        <v>208</v>
      </c>
      <c r="N118" s="6">
        <v>45289</v>
      </c>
      <c r="O118" s="4">
        <v>162.12</v>
      </c>
      <c r="P118" s="6">
        <v>44925</v>
      </c>
      <c r="Q118" s="10"/>
      <c r="R118" s="11">
        <f t="shared" si="7"/>
        <v>0.28300024673081664</v>
      </c>
      <c r="S118" s="5">
        <v>29285022</v>
      </c>
      <c r="T118" s="12">
        <f t="shared" si="8"/>
        <v>6091284576</v>
      </c>
      <c r="U118">
        <v>255</v>
      </c>
      <c r="V118" s="5">
        <v>77057</v>
      </c>
      <c r="W118" s="5">
        <v>12139592</v>
      </c>
      <c r="X118" s="4">
        <v>178638175.49999988</v>
      </c>
      <c r="Y118" s="4">
        <v>2038995323.9200001</v>
      </c>
      <c r="Z118" s="13">
        <f t="shared" si="5"/>
        <v>41.453245280129892</v>
      </c>
      <c r="AA118" s="5">
        <v>77094</v>
      </c>
      <c r="AB118" s="5">
        <v>13516942</v>
      </c>
      <c r="AC118" s="4">
        <v>197897715.58999994</v>
      </c>
      <c r="AD118" s="4">
        <v>2255715412.4400001</v>
      </c>
      <c r="AE118" s="13">
        <f t="shared" si="6"/>
        <v>46.156502802012575</v>
      </c>
    </row>
    <row r="119" spans="1:31" x14ac:dyDescent="0.2">
      <c r="A119" s="3">
        <v>2207118</v>
      </c>
      <c r="B119" s="3">
        <v>253925</v>
      </c>
      <c r="C119" s="3" t="s">
        <v>369</v>
      </c>
      <c r="D119" s="3" t="s">
        <v>367</v>
      </c>
      <c r="E119" s="3" t="s">
        <v>368</v>
      </c>
      <c r="F119" s="3" t="s">
        <v>6</v>
      </c>
      <c r="G119" s="3" t="s">
        <v>24</v>
      </c>
      <c r="H119" s="3" t="s">
        <v>21</v>
      </c>
      <c r="I119" s="3" t="s">
        <v>22</v>
      </c>
      <c r="J119" s="3">
        <v>55102000</v>
      </c>
      <c r="K119" s="3" t="s">
        <v>1057</v>
      </c>
      <c r="L119" s="3" t="s">
        <v>10</v>
      </c>
      <c r="M119" s="4">
        <v>5.96</v>
      </c>
      <c r="N119" s="6">
        <v>45289</v>
      </c>
      <c r="O119" s="4">
        <v>7.8</v>
      </c>
      <c r="P119" s="6">
        <v>44925</v>
      </c>
      <c r="Q119" s="10"/>
      <c r="R119" s="11">
        <f t="shared" si="7"/>
        <v>-0.23589743589743589</v>
      </c>
      <c r="S119" s="5">
        <v>14046400</v>
      </c>
      <c r="T119" s="12">
        <f t="shared" si="8"/>
        <v>83716544</v>
      </c>
      <c r="U119">
        <v>255</v>
      </c>
      <c r="V119" s="5">
        <v>17359</v>
      </c>
      <c r="W119" s="5">
        <v>21983837</v>
      </c>
      <c r="X119" s="4">
        <v>11066100.979999999</v>
      </c>
      <c r="Y119" s="4">
        <v>128388590.09</v>
      </c>
      <c r="Z119" s="13">
        <f t="shared" si="5"/>
        <v>156.50869261874928</v>
      </c>
      <c r="AA119" s="5">
        <v>17360</v>
      </c>
      <c r="AB119" s="5">
        <v>22045666</v>
      </c>
      <c r="AC119" s="4">
        <v>11104132.719999999</v>
      </c>
      <c r="AD119" s="4">
        <v>128836850.34</v>
      </c>
      <c r="AE119" s="13">
        <f t="shared" si="6"/>
        <v>156.94886946121426</v>
      </c>
    </row>
    <row r="120" spans="1:31" x14ac:dyDescent="0.2">
      <c r="A120" s="3">
        <v>2015620</v>
      </c>
      <c r="B120" s="3">
        <v>140187</v>
      </c>
      <c r="C120" s="3" t="s">
        <v>372</v>
      </c>
      <c r="D120" s="3" t="s">
        <v>370</v>
      </c>
      <c r="E120" s="3" t="s">
        <v>371</v>
      </c>
      <c r="F120" s="3" t="s">
        <v>6</v>
      </c>
      <c r="G120" s="3" t="s">
        <v>11</v>
      </c>
      <c r="H120" s="3" t="s">
        <v>21</v>
      </c>
      <c r="I120" s="3" t="s">
        <v>34</v>
      </c>
      <c r="J120" s="3">
        <v>45102010</v>
      </c>
      <c r="K120" s="3" t="s">
        <v>1018</v>
      </c>
      <c r="L120" s="3" t="s">
        <v>10</v>
      </c>
      <c r="M120" s="4">
        <v>68.3</v>
      </c>
      <c r="N120" s="6">
        <v>45289</v>
      </c>
      <c r="O120" s="4">
        <v>78.599999999999994</v>
      </c>
      <c r="P120" s="6">
        <v>44925</v>
      </c>
      <c r="Q120" s="10"/>
      <c r="R120" s="11">
        <f t="shared" si="7"/>
        <v>-0.13104325699745545</v>
      </c>
      <c r="S120" s="5">
        <v>113447042</v>
      </c>
      <c r="T120" s="12">
        <f t="shared" si="8"/>
        <v>7748432968.5999994</v>
      </c>
      <c r="U120">
        <v>255</v>
      </c>
      <c r="V120" s="5">
        <v>209416</v>
      </c>
      <c r="W120" s="5">
        <v>73971886</v>
      </c>
      <c r="X120" s="4">
        <v>500361477.03999972</v>
      </c>
      <c r="Y120" s="4">
        <v>5686415828.6499996</v>
      </c>
      <c r="Z120" s="13">
        <f t="shared" si="5"/>
        <v>65.203891345179372</v>
      </c>
      <c r="AA120" s="5">
        <v>209513</v>
      </c>
      <c r="AB120" s="5">
        <v>77793571</v>
      </c>
      <c r="AC120" s="4">
        <v>525937121.19999987</v>
      </c>
      <c r="AD120" s="4">
        <v>5979480559.8299999</v>
      </c>
      <c r="AE120" s="13">
        <f t="shared" si="6"/>
        <v>68.572586493705145</v>
      </c>
    </row>
    <row r="121" spans="1:31" x14ac:dyDescent="0.2">
      <c r="A121" s="3">
        <v>2010598</v>
      </c>
      <c r="B121" s="3">
        <v>212464</v>
      </c>
      <c r="C121" s="3" t="s">
        <v>375</v>
      </c>
      <c r="D121" s="3" t="s">
        <v>373</v>
      </c>
      <c r="E121" s="3" t="s">
        <v>374</v>
      </c>
      <c r="F121" s="3" t="s">
        <v>6</v>
      </c>
      <c r="G121" s="3" t="s">
        <v>24</v>
      </c>
      <c r="H121" s="3" t="s">
        <v>21</v>
      </c>
      <c r="I121" s="3" t="s">
        <v>22</v>
      </c>
      <c r="J121" s="3">
        <v>99999999</v>
      </c>
      <c r="K121" s="3" t="s">
        <v>1142</v>
      </c>
      <c r="L121" s="3" t="s">
        <v>10</v>
      </c>
      <c r="M121" s="4">
        <v>148</v>
      </c>
      <c r="N121" s="6">
        <v>45289</v>
      </c>
      <c r="O121" s="4">
        <v>159</v>
      </c>
      <c r="P121" s="6">
        <v>44925</v>
      </c>
      <c r="Q121" s="10"/>
      <c r="R121" s="11">
        <f t="shared" si="7"/>
        <v>-6.9182389937106917E-2</v>
      </c>
      <c r="S121" s="5">
        <v>3972475</v>
      </c>
      <c r="T121" s="12">
        <f t="shared" si="8"/>
        <v>587926300</v>
      </c>
      <c r="U121">
        <v>255</v>
      </c>
      <c r="V121" s="5">
        <v>1012</v>
      </c>
      <c r="W121" s="5">
        <v>112465</v>
      </c>
      <c r="X121" s="4">
        <v>1451242.1600000006</v>
      </c>
      <c r="Y121" s="4">
        <v>16490438</v>
      </c>
      <c r="Z121" s="13">
        <f t="shared" si="5"/>
        <v>2.8311065519606795</v>
      </c>
      <c r="AA121" s="5">
        <v>1021</v>
      </c>
      <c r="AB121" s="5">
        <v>167128</v>
      </c>
      <c r="AC121" s="4">
        <v>2116593.6799999997</v>
      </c>
      <c r="AD121" s="4">
        <v>24222086</v>
      </c>
      <c r="AE121" s="13">
        <f t="shared" si="6"/>
        <v>4.2071504540620142</v>
      </c>
    </row>
    <row r="122" spans="1:31" x14ac:dyDescent="0.2">
      <c r="A122" s="3">
        <v>2014186</v>
      </c>
      <c r="B122" s="3">
        <v>148950</v>
      </c>
      <c r="C122" s="3" t="s">
        <v>378</v>
      </c>
      <c r="D122" s="3" t="s">
        <v>376</v>
      </c>
      <c r="E122" s="3" t="s">
        <v>377</v>
      </c>
      <c r="F122" s="3" t="s">
        <v>6</v>
      </c>
      <c r="G122" s="3" t="s">
        <v>11</v>
      </c>
      <c r="H122" s="3" t="s">
        <v>21</v>
      </c>
      <c r="I122" s="3" t="s">
        <v>219</v>
      </c>
      <c r="J122" s="3">
        <v>40301030</v>
      </c>
      <c r="K122" s="3" t="s">
        <v>1058</v>
      </c>
      <c r="L122" s="3" t="s">
        <v>10</v>
      </c>
      <c r="M122" s="4">
        <v>505</v>
      </c>
      <c r="N122" s="6">
        <v>45287</v>
      </c>
      <c r="O122" s="4">
        <v>590</v>
      </c>
      <c r="P122" s="6">
        <v>44918</v>
      </c>
      <c r="Q122" s="10"/>
      <c r="R122" s="11">
        <f t="shared" si="7"/>
        <v>-0.1440677966101695</v>
      </c>
      <c r="S122" s="5">
        <v>2352240</v>
      </c>
      <c r="T122" s="12">
        <f t="shared" si="8"/>
        <v>1187881200</v>
      </c>
      <c r="U122">
        <v>255</v>
      </c>
      <c r="V122" s="5">
        <v>135</v>
      </c>
      <c r="W122" s="5">
        <v>1860</v>
      </c>
      <c r="X122" s="4">
        <v>85839.36000000003</v>
      </c>
      <c r="Y122" s="4">
        <v>982762</v>
      </c>
      <c r="Z122" s="13">
        <f t="shared" si="5"/>
        <v>7.907356392204877E-2</v>
      </c>
      <c r="AA122" s="5">
        <v>136</v>
      </c>
      <c r="AB122" s="5">
        <v>4304</v>
      </c>
      <c r="AC122" s="4">
        <v>197447.50000000006</v>
      </c>
      <c r="AD122" s="4">
        <v>2302522</v>
      </c>
      <c r="AE122" s="13">
        <f t="shared" si="6"/>
        <v>0.18297452640886985</v>
      </c>
    </row>
    <row r="123" spans="1:31" x14ac:dyDescent="0.2">
      <c r="A123" s="3">
        <v>2010600</v>
      </c>
      <c r="B123" s="3">
        <v>241895</v>
      </c>
      <c r="C123" s="3" t="s">
        <v>382</v>
      </c>
      <c r="D123" s="3" t="s">
        <v>380</v>
      </c>
      <c r="E123" s="3" t="s">
        <v>381</v>
      </c>
      <c r="F123" s="3" t="s">
        <v>6</v>
      </c>
      <c r="G123" s="3" t="s">
        <v>11</v>
      </c>
      <c r="H123" s="3" t="s">
        <v>7</v>
      </c>
      <c r="I123" s="3" t="s">
        <v>493</v>
      </c>
      <c r="J123" s="3">
        <v>50206030</v>
      </c>
      <c r="K123" s="3" t="s">
        <v>1007</v>
      </c>
      <c r="L123" s="3" t="s">
        <v>10</v>
      </c>
      <c r="M123" s="4">
        <v>70.2</v>
      </c>
      <c r="N123" s="6">
        <v>45289</v>
      </c>
      <c r="O123" s="4">
        <v>50.4</v>
      </c>
      <c r="P123" s="6">
        <v>44925</v>
      </c>
      <c r="Q123" s="10"/>
      <c r="R123" s="11">
        <f t="shared" si="7"/>
        <v>0.39285714285714296</v>
      </c>
      <c r="S123" s="5">
        <v>510251747</v>
      </c>
      <c r="T123" s="12">
        <f t="shared" si="8"/>
        <v>35819672639.400002</v>
      </c>
      <c r="U123">
        <v>255</v>
      </c>
      <c r="V123" s="5">
        <v>392306</v>
      </c>
      <c r="W123" s="5">
        <v>340158655</v>
      </c>
      <c r="X123" s="4">
        <v>1801327558.8499992</v>
      </c>
      <c r="Y123" s="4">
        <v>20500253529.279999</v>
      </c>
      <c r="Z123" s="13">
        <f t="shared" si="5"/>
        <v>66.664868273346642</v>
      </c>
      <c r="AA123" s="5">
        <v>392477</v>
      </c>
      <c r="AB123" s="5">
        <v>389508736</v>
      </c>
      <c r="AC123" s="4">
        <v>2048276733.3799996</v>
      </c>
      <c r="AD123" s="4">
        <v>23242135026.900002</v>
      </c>
      <c r="AE123" s="13">
        <f t="shared" si="6"/>
        <v>76.336580578135681</v>
      </c>
    </row>
    <row r="124" spans="1:31" x14ac:dyDescent="0.2">
      <c r="A124" s="3">
        <v>2184211</v>
      </c>
      <c r="B124" s="3">
        <v>253727</v>
      </c>
      <c r="C124" s="3" t="s">
        <v>387</v>
      </c>
      <c r="D124" s="3" t="s">
        <v>385</v>
      </c>
      <c r="E124" s="3" t="s">
        <v>386</v>
      </c>
      <c r="F124" s="3" t="s">
        <v>6</v>
      </c>
      <c r="G124" s="3" t="s">
        <v>24</v>
      </c>
      <c r="H124" s="3" t="s">
        <v>21</v>
      </c>
      <c r="I124" s="3" t="s">
        <v>22</v>
      </c>
      <c r="J124" s="3">
        <v>50206030</v>
      </c>
      <c r="K124" s="3" t="s">
        <v>1007</v>
      </c>
      <c r="L124" s="3" t="s">
        <v>10</v>
      </c>
      <c r="M124" s="4">
        <v>9.3000000000000007</v>
      </c>
      <c r="N124" s="6">
        <v>45289</v>
      </c>
      <c r="O124" s="4">
        <v>8.5</v>
      </c>
      <c r="P124" s="6">
        <v>44925</v>
      </c>
      <c r="Q124" s="10"/>
      <c r="R124" s="11">
        <f t="shared" si="7"/>
        <v>9.4117647058823611E-2</v>
      </c>
      <c r="S124" s="5">
        <v>35000000</v>
      </c>
      <c r="T124" s="12">
        <f t="shared" si="8"/>
        <v>325500000</v>
      </c>
      <c r="U124">
        <v>255</v>
      </c>
      <c r="V124" s="5">
        <v>11711</v>
      </c>
      <c r="W124" s="5">
        <v>13662604</v>
      </c>
      <c r="X124" s="4">
        <v>12172953.199999986</v>
      </c>
      <c r="Y124" s="4">
        <v>136714395.02000001</v>
      </c>
      <c r="Z124" s="13">
        <f t="shared" si="5"/>
        <v>39.036011428571427</v>
      </c>
      <c r="AA124" s="5">
        <v>11721</v>
      </c>
      <c r="AB124" s="5">
        <v>13836692</v>
      </c>
      <c r="AC124" s="4">
        <v>12332152.829999987</v>
      </c>
      <c r="AD124" s="4">
        <v>138464349.33000001</v>
      </c>
      <c r="AE124" s="13">
        <f t="shared" si="6"/>
        <v>39.533405714285713</v>
      </c>
    </row>
    <row r="125" spans="1:31" x14ac:dyDescent="0.2">
      <c r="A125" s="3">
        <v>2334436</v>
      </c>
      <c r="B125" s="3">
        <v>256412</v>
      </c>
      <c r="C125" s="3" t="s">
        <v>390</v>
      </c>
      <c r="D125" s="3" t="s">
        <v>388</v>
      </c>
      <c r="E125" s="3" t="s">
        <v>389</v>
      </c>
      <c r="F125" s="3" t="s">
        <v>6</v>
      </c>
      <c r="G125" s="3" t="s">
        <v>24</v>
      </c>
      <c r="H125" s="3" t="s">
        <v>21</v>
      </c>
      <c r="I125" s="3" t="s">
        <v>22</v>
      </c>
      <c r="J125" s="3">
        <v>40501015</v>
      </c>
      <c r="K125" s="3" t="s">
        <v>1060</v>
      </c>
      <c r="L125" s="3" t="s">
        <v>10</v>
      </c>
      <c r="M125" s="4">
        <v>0.73799999999999999</v>
      </c>
      <c r="N125" s="6">
        <v>45289</v>
      </c>
      <c r="O125" s="4">
        <v>10.85</v>
      </c>
      <c r="P125" s="6">
        <v>44925</v>
      </c>
      <c r="Q125" s="10"/>
      <c r="R125" s="11">
        <f t="shared" si="7"/>
        <v>-0.93198156682027655</v>
      </c>
      <c r="S125" s="5">
        <v>855985659</v>
      </c>
      <c r="T125" s="12">
        <f t="shared" si="8"/>
        <v>631717416.34200001</v>
      </c>
      <c r="U125">
        <v>255</v>
      </c>
      <c r="V125" s="5">
        <v>23590</v>
      </c>
      <c r="W125" s="5">
        <v>318989854</v>
      </c>
      <c r="X125" s="4">
        <v>32195478.789999992</v>
      </c>
      <c r="Y125" s="4">
        <v>367398377.23000002</v>
      </c>
      <c r="Z125" s="13">
        <f t="shared" si="5"/>
        <v>37.265794192470224</v>
      </c>
      <c r="AA125" s="5">
        <v>23614</v>
      </c>
      <c r="AB125" s="5">
        <v>327382997</v>
      </c>
      <c r="AC125" s="4">
        <v>36395813.449999996</v>
      </c>
      <c r="AD125" s="4">
        <v>413539922.25</v>
      </c>
      <c r="AE125" s="13">
        <f t="shared" si="6"/>
        <v>38.246317979493163</v>
      </c>
    </row>
    <row r="126" spans="1:31" x14ac:dyDescent="0.2">
      <c r="A126" s="3">
        <v>2015570</v>
      </c>
      <c r="B126" s="3">
        <v>117694</v>
      </c>
      <c r="C126" s="3" t="s">
        <v>393</v>
      </c>
      <c r="D126" s="3" t="s">
        <v>391</v>
      </c>
      <c r="E126" s="3" t="s">
        <v>392</v>
      </c>
      <c r="F126" s="3" t="s">
        <v>6</v>
      </c>
      <c r="G126" s="3" t="s">
        <v>11</v>
      </c>
      <c r="H126" s="3" t="s">
        <v>21</v>
      </c>
      <c r="I126" s="3" t="s">
        <v>8</v>
      </c>
      <c r="J126" s="3">
        <v>60101030</v>
      </c>
      <c r="K126" s="3" t="s">
        <v>1017</v>
      </c>
      <c r="L126" s="3" t="s">
        <v>10</v>
      </c>
      <c r="M126" s="4">
        <v>5.39</v>
      </c>
      <c r="N126" s="6">
        <v>45289</v>
      </c>
      <c r="O126" s="4">
        <v>12.38</v>
      </c>
      <c r="P126" s="6">
        <v>44925</v>
      </c>
      <c r="Q126" s="10"/>
      <c r="R126" s="11">
        <f t="shared" si="7"/>
        <v>-0.56462035541195477</v>
      </c>
      <c r="S126" s="5">
        <v>23776300</v>
      </c>
      <c r="T126" s="12">
        <f t="shared" si="8"/>
        <v>128154256.99999999</v>
      </c>
      <c r="U126">
        <v>255</v>
      </c>
      <c r="V126" s="5">
        <v>41727</v>
      </c>
      <c r="W126" s="5">
        <v>45281229</v>
      </c>
      <c r="X126" s="4">
        <v>61138062.040000021</v>
      </c>
      <c r="Y126" s="4">
        <v>677280486.67999995</v>
      </c>
      <c r="Z126" s="13">
        <f t="shared" si="5"/>
        <v>190.44691142019573</v>
      </c>
      <c r="AA126" s="5">
        <v>41727</v>
      </c>
      <c r="AB126" s="5">
        <v>45281229</v>
      </c>
      <c r="AC126" s="4">
        <v>61138062.040000021</v>
      </c>
      <c r="AD126" s="4">
        <v>677280486.67999995</v>
      </c>
      <c r="AE126" s="13">
        <f t="shared" si="6"/>
        <v>190.44691142019573</v>
      </c>
    </row>
    <row r="127" spans="1:31" x14ac:dyDescent="0.2">
      <c r="A127" s="3">
        <v>2015561</v>
      </c>
      <c r="B127" s="3">
        <v>67178</v>
      </c>
      <c r="C127" s="3" t="s">
        <v>396</v>
      </c>
      <c r="D127" s="3" t="s">
        <v>394</v>
      </c>
      <c r="E127" s="3" t="s">
        <v>395</v>
      </c>
      <c r="F127" s="3" t="s">
        <v>6</v>
      </c>
      <c r="G127" s="3" t="s">
        <v>11</v>
      </c>
      <c r="H127" s="3" t="s">
        <v>21</v>
      </c>
      <c r="I127" s="3" t="s">
        <v>8</v>
      </c>
      <c r="J127" s="3">
        <v>50204050</v>
      </c>
      <c r="K127" s="3" t="s">
        <v>1061</v>
      </c>
      <c r="L127" s="3" t="s">
        <v>10</v>
      </c>
      <c r="M127" s="4">
        <v>28.88</v>
      </c>
      <c r="N127" s="6">
        <v>45289</v>
      </c>
      <c r="O127" s="4">
        <v>27.4</v>
      </c>
      <c r="P127" s="6">
        <v>44925</v>
      </c>
      <c r="Q127" s="10"/>
      <c r="R127" s="11">
        <f t="shared" si="7"/>
        <v>5.4014598540146001E-2</v>
      </c>
      <c r="S127" s="5">
        <v>201619712</v>
      </c>
      <c r="T127" s="12">
        <f t="shared" si="8"/>
        <v>5822777282.5599995</v>
      </c>
      <c r="U127">
        <v>255</v>
      </c>
      <c r="V127" s="5">
        <v>98180</v>
      </c>
      <c r="W127" s="5">
        <v>45621069</v>
      </c>
      <c r="X127" s="4">
        <v>123987895.28000003</v>
      </c>
      <c r="Y127" s="4">
        <v>1411124511.28</v>
      </c>
      <c r="Z127" s="13">
        <f t="shared" si="5"/>
        <v>22.627286066156071</v>
      </c>
      <c r="AA127" s="5">
        <v>98200</v>
      </c>
      <c r="AB127" s="5">
        <v>51890916</v>
      </c>
      <c r="AC127" s="4">
        <v>139476132.99999997</v>
      </c>
      <c r="AD127" s="4">
        <v>1586828868.4100001</v>
      </c>
      <c r="AE127" s="13">
        <f t="shared" si="6"/>
        <v>25.737025157540149</v>
      </c>
    </row>
    <row r="128" spans="1:31" x14ac:dyDescent="0.2">
      <c r="A128" s="3">
        <v>2105565</v>
      </c>
      <c r="B128" s="3">
        <v>251919</v>
      </c>
      <c r="C128" s="3" t="s">
        <v>399</v>
      </c>
      <c r="D128" s="3" t="s">
        <v>397</v>
      </c>
      <c r="E128" s="3" t="s">
        <v>398</v>
      </c>
      <c r="F128" s="3" t="s">
        <v>6</v>
      </c>
      <c r="G128" s="3" t="s">
        <v>11</v>
      </c>
      <c r="H128" s="3" t="s">
        <v>21</v>
      </c>
      <c r="I128" s="3" t="s">
        <v>8</v>
      </c>
      <c r="J128" s="3">
        <v>50204050</v>
      </c>
      <c r="K128" s="3" t="s">
        <v>1061</v>
      </c>
      <c r="L128" s="3" t="s">
        <v>10</v>
      </c>
      <c r="M128" s="4">
        <v>11.14</v>
      </c>
      <c r="N128" s="6">
        <v>45289</v>
      </c>
      <c r="O128" s="4">
        <v>20.7</v>
      </c>
      <c r="P128" s="6">
        <v>44925</v>
      </c>
      <c r="Q128" s="10"/>
      <c r="R128" s="11">
        <f t="shared" si="7"/>
        <v>-0.46183574879227046</v>
      </c>
      <c r="S128" s="5">
        <v>276797456</v>
      </c>
      <c r="T128" s="12">
        <f t="shared" si="8"/>
        <v>3083523659.8400002</v>
      </c>
      <c r="U128">
        <v>255</v>
      </c>
      <c r="V128" s="5">
        <v>121967</v>
      </c>
      <c r="W128" s="5">
        <v>87506535</v>
      </c>
      <c r="X128" s="4">
        <v>134859696.56000003</v>
      </c>
      <c r="Y128" s="4">
        <v>1538004899.77</v>
      </c>
      <c r="Z128" s="13">
        <f t="shared" si="5"/>
        <v>31.613923142415008</v>
      </c>
      <c r="AA128" s="5">
        <v>122024</v>
      </c>
      <c r="AB128" s="5">
        <v>127913881</v>
      </c>
      <c r="AC128" s="4">
        <v>216722092.63000008</v>
      </c>
      <c r="AD128" s="4">
        <v>2466663564.5900002</v>
      </c>
      <c r="AE128" s="13">
        <f t="shared" si="6"/>
        <v>46.212086934787436</v>
      </c>
    </row>
    <row r="129" spans="1:31" x14ac:dyDescent="0.2">
      <c r="A129" s="3">
        <v>2481795</v>
      </c>
      <c r="B129" s="3">
        <v>259291</v>
      </c>
      <c r="C129" s="3" t="s">
        <v>402</v>
      </c>
      <c r="D129" s="3" t="s">
        <v>400</v>
      </c>
      <c r="E129" s="3" t="s">
        <v>401</v>
      </c>
      <c r="F129" s="3" t="s">
        <v>6</v>
      </c>
      <c r="G129" s="3" t="s">
        <v>17</v>
      </c>
      <c r="H129" s="3" t="s">
        <v>7</v>
      </c>
      <c r="I129" s="3" t="s">
        <v>15</v>
      </c>
      <c r="J129" s="3">
        <v>50206060</v>
      </c>
      <c r="K129" s="3" t="s">
        <v>1062</v>
      </c>
      <c r="L129" s="3" t="s">
        <v>10</v>
      </c>
      <c r="M129" s="4">
        <v>68</v>
      </c>
      <c r="N129" s="6">
        <v>45289</v>
      </c>
      <c r="O129" s="4">
        <v>49.9</v>
      </c>
      <c r="P129" s="6">
        <v>44925</v>
      </c>
      <c r="Q129" s="10"/>
      <c r="R129" s="11">
        <f t="shared" si="7"/>
        <v>0.36272545090180364</v>
      </c>
      <c r="S129" s="5">
        <v>43900000</v>
      </c>
      <c r="T129" s="12">
        <f t="shared" si="8"/>
        <v>2985200000</v>
      </c>
      <c r="U129">
        <v>255</v>
      </c>
      <c r="V129" s="5">
        <v>36381</v>
      </c>
      <c r="W129" s="5">
        <v>13513792</v>
      </c>
      <c r="X129" s="4">
        <v>68452128.490000039</v>
      </c>
      <c r="Y129" s="4">
        <v>786034712.70000005</v>
      </c>
      <c r="Z129" s="13">
        <f t="shared" si="5"/>
        <v>30.783125284738038</v>
      </c>
      <c r="AA129" s="5">
        <v>36416</v>
      </c>
      <c r="AB129" s="5">
        <v>18299263</v>
      </c>
      <c r="AC129" s="4">
        <v>90453881.12000002</v>
      </c>
      <c r="AD129" s="4">
        <v>1037593165.1</v>
      </c>
      <c r="AE129" s="13">
        <f t="shared" si="6"/>
        <v>41.683970387243733</v>
      </c>
    </row>
    <row r="130" spans="1:31" x14ac:dyDescent="0.2">
      <c r="A130" s="3">
        <v>2014120</v>
      </c>
      <c r="B130" s="3">
        <v>185226</v>
      </c>
      <c r="C130" s="3" t="s">
        <v>405</v>
      </c>
      <c r="D130" s="3" t="s">
        <v>403</v>
      </c>
      <c r="E130" s="3" t="s">
        <v>404</v>
      </c>
      <c r="F130" s="3" t="s">
        <v>6</v>
      </c>
      <c r="G130" s="3" t="s">
        <v>11</v>
      </c>
      <c r="H130" s="3" t="s">
        <v>21</v>
      </c>
      <c r="I130" s="3" t="s">
        <v>8</v>
      </c>
      <c r="J130" s="3">
        <v>45102020</v>
      </c>
      <c r="K130" s="3" t="s">
        <v>1024</v>
      </c>
      <c r="L130" s="3" t="s">
        <v>10</v>
      </c>
      <c r="M130" s="4">
        <v>2.62</v>
      </c>
      <c r="N130" s="6">
        <v>45289</v>
      </c>
      <c r="O130" s="4">
        <v>3.29</v>
      </c>
      <c r="P130" s="6">
        <v>44925</v>
      </c>
      <c r="Q130" s="10"/>
      <c r="R130" s="11">
        <f t="shared" ref="R130:R193" si="9">IFERROR((M130-O130)/O130,"NA")</f>
        <v>-0.20364741641337383</v>
      </c>
      <c r="S130" s="5">
        <v>395081030</v>
      </c>
      <c r="T130" s="12">
        <f t="shared" ref="T130:T193" si="10">S130*M130</f>
        <v>1035112298.6</v>
      </c>
      <c r="U130">
        <v>255</v>
      </c>
      <c r="V130" s="5">
        <v>6840</v>
      </c>
      <c r="W130" s="5">
        <v>22317456</v>
      </c>
      <c r="X130" s="4">
        <v>5675683.7099999972</v>
      </c>
      <c r="Y130" s="4">
        <v>64614235.640000001</v>
      </c>
      <c r="Z130" s="13">
        <f t="shared" ref="Z130:Z193" si="11">(W130/S130)*100</f>
        <v>5.6488300640504052</v>
      </c>
      <c r="AA130" s="5">
        <v>6844</v>
      </c>
      <c r="AB130" s="5">
        <v>23871003</v>
      </c>
      <c r="AC130" s="4">
        <v>6063755.4999999991</v>
      </c>
      <c r="AD130" s="4">
        <v>69019337.150000006</v>
      </c>
      <c r="AE130" s="13">
        <f t="shared" ref="AE130:AE193" si="12">(AB130/S130)*100</f>
        <v>6.0420524366862161</v>
      </c>
    </row>
    <row r="131" spans="1:31" x14ac:dyDescent="0.2">
      <c r="A131" s="3">
        <v>2145327</v>
      </c>
      <c r="B131" s="3">
        <v>252708</v>
      </c>
      <c r="C131" s="3" t="s">
        <v>408</v>
      </c>
      <c r="D131" s="3" t="s">
        <v>406</v>
      </c>
      <c r="E131" s="3" t="s">
        <v>407</v>
      </c>
      <c r="F131" s="3" t="s">
        <v>6</v>
      </c>
      <c r="G131" s="3" t="s">
        <v>24</v>
      </c>
      <c r="H131" s="3" t="s">
        <v>21</v>
      </c>
      <c r="I131" s="3" t="s">
        <v>22</v>
      </c>
      <c r="J131" s="3">
        <v>60102010</v>
      </c>
      <c r="K131" s="3" t="s">
        <v>1050</v>
      </c>
      <c r="L131" s="3" t="s">
        <v>10</v>
      </c>
      <c r="M131" s="4">
        <v>5.32</v>
      </c>
      <c r="N131" s="6">
        <v>45289</v>
      </c>
      <c r="O131" s="4">
        <v>37.950000000000003</v>
      </c>
      <c r="P131" s="6">
        <v>44925</v>
      </c>
      <c r="Q131" s="10"/>
      <c r="R131" s="11">
        <f t="shared" si="9"/>
        <v>-0.85981554677206851</v>
      </c>
      <c r="S131" s="5">
        <v>22325980</v>
      </c>
      <c r="T131" s="12">
        <f t="shared" si="10"/>
        <v>118774213.60000001</v>
      </c>
      <c r="U131">
        <v>255</v>
      </c>
      <c r="V131" s="5">
        <v>18987</v>
      </c>
      <c r="W131" s="5">
        <v>31265936</v>
      </c>
      <c r="X131" s="4">
        <v>22468755.95999999</v>
      </c>
      <c r="Y131" s="4">
        <v>255504941.22</v>
      </c>
      <c r="Z131" s="13">
        <f t="shared" si="11"/>
        <v>140.04283798516349</v>
      </c>
      <c r="AA131" s="5">
        <v>18991</v>
      </c>
      <c r="AB131" s="5">
        <v>31532511</v>
      </c>
      <c r="AC131" s="4">
        <v>22791849.659999989</v>
      </c>
      <c r="AD131" s="4">
        <v>259062642.47</v>
      </c>
      <c r="AE131" s="13">
        <f t="shared" si="12"/>
        <v>141.2368505212313</v>
      </c>
    </row>
    <row r="132" spans="1:31" x14ac:dyDescent="0.2">
      <c r="A132" s="3">
        <v>2079576</v>
      </c>
      <c r="B132" s="3">
        <v>251724</v>
      </c>
      <c r="C132" s="3" t="s">
        <v>411</v>
      </c>
      <c r="D132" s="3" t="s">
        <v>409</v>
      </c>
      <c r="E132" s="3" t="s">
        <v>410</v>
      </c>
      <c r="F132" s="3" t="s">
        <v>6</v>
      </c>
      <c r="G132" s="3" t="s">
        <v>24</v>
      </c>
      <c r="H132" s="3" t="s">
        <v>21</v>
      </c>
      <c r="I132" s="3" t="s">
        <v>22</v>
      </c>
      <c r="J132" s="3">
        <v>10101015</v>
      </c>
      <c r="K132" s="3" t="s">
        <v>1046</v>
      </c>
      <c r="L132" s="3" t="s">
        <v>10</v>
      </c>
      <c r="M132" s="4">
        <v>1.1200000000000001</v>
      </c>
      <c r="N132" s="6">
        <v>45289</v>
      </c>
      <c r="O132" s="4">
        <v>2.36</v>
      </c>
      <c r="P132" s="6">
        <v>44925</v>
      </c>
      <c r="Q132" s="10"/>
      <c r="R132" s="11">
        <f t="shared" si="9"/>
        <v>-0.52542372881355925</v>
      </c>
      <c r="S132" s="5">
        <v>184477549</v>
      </c>
      <c r="T132" s="12">
        <f t="shared" si="10"/>
        <v>206614854.88000003</v>
      </c>
      <c r="U132">
        <v>255</v>
      </c>
      <c r="V132" s="5">
        <v>8213</v>
      </c>
      <c r="W132" s="5">
        <v>57077122</v>
      </c>
      <c r="X132" s="4">
        <v>9265795.1100000013</v>
      </c>
      <c r="Y132" s="4">
        <v>105743478.20999999</v>
      </c>
      <c r="Z132" s="13">
        <f t="shared" si="11"/>
        <v>30.939874423418324</v>
      </c>
      <c r="AA132" s="5">
        <v>8217</v>
      </c>
      <c r="AB132" s="5">
        <v>60654453</v>
      </c>
      <c r="AC132" s="4">
        <v>9976870.8200000115</v>
      </c>
      <c r="AD132" s="4">
        <v>113901100.88</v>
      </c>
      <c r="AE132" s="13">
        <f t="shared" si="12"/>
        <v>32.879043183731802</v>
      </c>
    </row>
    <row r="133" spans="1:31" x14ac:dyDescent="0.2">
      <c r="A133" s="3">
        <v>2166227</v>
      </c>
      <c r="B133" s="3">
        <v>252441</v>
      </c>
      <c r="C133" s="3" t="s">
        <v>414</v>
      </c>
      <c r="D133" s="3" t="s">
        <v>412</v>
      </c>
      <c r="E133" s="3" t="s">
        <v>413</v>
      </c>
      <c r="F133" s="3" t="s">
        <v>6</v>
      </c>
      <c r="G133" s="3" t="s">
        <v>24</v>
      </c>
      <c r="H133" s="3" t="s">
        <v>21</v>
      </c>
      <c r="I133" s="3" t="s">
        <v>22</v>
      </c>
      <c r="J133" s="3">
        <v>15101010</v>
      </c>
      <c r="K133" s="3" t="s">
        <v>1047</v>
      </c>
      <c r="L133" s="3" t="s">
        <v>10</v>
      </c>
      <c r="M133" s="4">
        <v>0.55000000000000004</v>
      </c>
      <c r="N133" s="6">
        <v>45289</v>
      </c>
      <c r="O133" s="4">
        <v>3.6749999999999998</v>
      </c>
      <c r="P133" s="6">
        <v>44925</v>
      </c>
      <c r="Q133" s="10"/>
      <c r="R133" s="11">
        <f t="shared" si="9"/>
        <v>-0.85034013605442182</v>
      </c>
      <c r="S133" s="5">
        <v>476328048</v>
      </c>
      <c r="T133" s="12">
        <f t="shared" si="10"/>
        <v>261980426.40000004</v>
      </c>
      <c r="U133">
        <v>255</v>
      </c>
      <c r="V133" s="5">
        <v>7508</v>
      </c>
      <c r="W133" s="5">
        <v>44599701</v>
      </c>
      <c r="X133" s="4">
        <v>4310162.2599999988</v>
      </c>
      <c r="Y133" s="4">
        <v>49277767.079999998</v>
      </c>
      <c r="Z133" s="13">
        <f t="shared" si="11"/>
        <v>9.3632321647370222</v>
      </c>
      <c r="AA133" s="5">
        <v>7516</v>
      </c>
      <c r="AB133" s="5">
        <v>46685871</v>
      </c>
      <c r="AC133" s="4">
        <v>4592784.1100000013</v>
      </c>
      <c r="AD133" s="4">
        <v>52492341.079999998</v>
      </c>
      <c r="AE133" s="13">
        <f t="shared" si="12"/>
        <v>9.8012013350933298</v>
      </c>
    </row>
    <row r="134" spans="1:31" x14ac:dyDescent="0.2">
      <c r="A134" s="3">
        <v>2004834</v>
      </c>
      <c r="B134" s="3">
        <v>147877</v>
      </c>
      <c r="C134" s="3" t="s">
        <v>416</v>
      </c>
      <c r="D134" s="3" t="s">
        <v>1112</v>
      </c>
      <c r="E134" s="3" t="s">
        <v>415</v>
      </c>
      <c r="F134" s="3" t="s">
        <v>6</v>
      </c>
      <c r="G134" s="3" t="s">
        <v>17</v>
      </c>
      <c r="H134" s="3" t="s">
        <v>21</v>
      </c>
      <c r="I134" s="3" t="s">
        <v>15</v>
      </c>
      <c r="J134" s="3">
        <v>60101030</v>
      </c>
      <c r="K134" s="3" t="s">
        <v>1017</v>
      </c>
      <c r="L134" s="3" t="s">
        <v>10</v>
      </c>
      <c r="M134" s="4">
        <v>2.14</v>
      </c>
      <c r="N134" s="6">
        <v>45289</v>
      </c>
      <c r="O134" s="4">
        <v>2.38</v>
      </c>
      <c r="P134" s="6">
        <v>44925</v>
      </c>
      <c r="Q134" s="10"/>
      <c r="R134" s="11">
        <f t="shared" si="9"/>
        <v>-0.10084033613445369</v>
      </c>
      <c r="S134" s="5">
        <v>43101434</v>
      </c>
      <c r="T134" s="12">
        <f t="shared" si="10"/>
        <v>92237068.760000005</v>
      </c>
      <c r="U134">
        <v>255</v>
      </c>
      <c r="V134" s="5">
        <v>91508</v>
      </c>
      <c r="W134" s="5">
        <v>2425224352</v>
      </c>
      <c r="X134" s="4">
        <v>62621572.090000018</v>
      </c>
      <c r="Y134" s="4">
        <v>690992449.01999998</v>
      </c>
      <c r="Z134" s="13">
        <f t="shared" si="11"/>
        <v>5626.7834429824306</v>
      </c>
      <c r="AA134" s="5">
        <v>91509</v>
      </c>
      <c r="AB134" s="5">
        <v>2425945352</v>
      </c>
      <c r="AC134" s="4">
        <v>62745670.12000002</v>
      </c>
      <c r="AD134" s="4">
        <v>692327741.01999998</v>
      </c>
      <c r="AE134" s="13">
        <f t="shared" si="12"/>
        <v>5628.4562411542965</v>
      </c>
    </row>
    <row r="135" spans="1:31" x14ac:dyDescent="0.2">
      <c r="A135" s="3">
        <v>2030555</v>
      </c>
      <c r="B135" s="3">
        <v>251082</v>
      </c>
      <c r="C135" s="3" t="s">
        <v>419</v>
      </c>
      <c r="D135" s="3" t="s">
        <v>417</v>
      </c>
      <c r="E135" s="3" t="s">
        <v>418</v>
      </c>
      <c r="F135" s="3" t="s">
        <v>6</v>
      </c>
      <c r="G135" s="3" t="s">
        <v>11</v>
      </c>
      <c r="H135" s="3" t="s">
        <v>21</v>
      </c>
      <c r="I135" s="3" t="s">
        <v>8</v>
      </c>
      <c r="J135" s="3">
        <v>60102020</v>
      </c>
      <c r="K135" s="3" t="s">
        <v>1039</v>
      </c>
      <c r="L135" s="3" t="s">
        <v>10</v>
      </c>
      <c r="M135" s="4">
        <v>16.48</v>
      </c>
      <c r="N135" s="6">
        <v>45289</v>
      </c>
      <c r="O135" s="4">
        <v>28.95</v>
      </c>
      <c r="P135" s="6">
        <v>44925</v>
      </c>
      <c r="Q135" s="10"/>
      <c r="R135" s="11">
        <f t="shared" si="9"/>
        <v>-0.43074265975820375</v>
      </c>
      <c r="S135" s="5">
        <v>63300046</v>
      </c>
      <c r="T135" s="12">
        <f t="shared" si="10"/>
        <v>1043184758.08</v>
      </c>
      <c r="U135">
        <v>255</v>
      </c>
      <c r="V135" s="5">
        <v>42934</v>
      </c>
      <c r="W135" s="5">
        <v>23677312</v>
      </c>
      <c r="X135" s="4">
        <v>45713013.980000019</v>
      </c>
      <c r="Y135" s="4">
        <v>522158006</v>
      </c>
      <c r="Z135" s="13">
        <f t="shared" si="11"/>
        <v>37.404889089654056</v>
      </c>
      <c r="AA135" s="5">
        <v>42940</v>
      </c>
      <c r="AB135" s="5">
        <v>23867219</v>
      </c>
      <c r="AC135" s="4">
        <v>46086839.340000018</v>
      </c>
      <c r="AD135" s="4">
        <v>526453997.72000003</v>
      </c>
      <c r="AE135" s="13">
        <f t="shared" si="12"/>
        <v>37.704899930088523</v>
      </c>
    </row>
    <row r="136" spans="1:31" x14ac:dyDescent="0.2">
      <c r="A136" s="3">
        <v>2231612</v>
      </c>
      <c r="B136" s="3">
        <v>254222</v>
      </c>
      <c r="C136" s="3" t="s">
        <v>422</v>
      </c>
      <c r="D136" s="3" t="s">
        <v>420</v>
      </c>
      <c r="E136" s="3" t="s">
        <v>421</v>
      </c>
      <c r="F136" s="3" t="s">
        <v>6</v>
      </c>
      <c r="G136" s="3" t="s">
        <v>24</v>
      </c>
      <c r="H136" s="3" t="s">
        <v>21</v>
      </c>
      <c r="I136" s="3" t="s">
        <v>22</v>
      </c>
      <c r="J136" s="3">
        <v>60102010</v>
      </c>
      <c r="K136" s="3" t="s">
        <v>1050</v>
      </c>
      <c r="L136" s="3" t="s">
        <v>10</v>
      </c>
      <c r="M136" s="4">
        <v>0.36499999999999999</v>
      </c>
      <c r="N136" s="6">
        <v>45289</v>
      </c>
      <c r="O136" s="4">
        <v>0.63700000000000001</v>
      </c>
      <c r="P136" s="6">
        <v>44925</v>
      </c>
      <c r="Q136" s="10"/>
      <c r="R136" s="11">
        <f t="shared" si="9"/>
        <v>-0.42700156985871274</v>
      </c>
      <c r="S136" s="5">
        <v>107041667</v>
      </c>
      <c r="T136" s="12">
        <f t="shared" si="10"/>
        <v>39070208.454999998</v>
      </c>
      <c r="U136">
        <v>255</v>
      </c>
      <c r="V136" s="5">
        <v>14756</v>
      </c>
      <c r="W136" s="5">
        <v>105625141</v>
      </c>
      <c r="X136" s="4">
        <v>3862820.76</v>
      </c>
      <c r="Y136" s="4">
        <v>43499327.020000003</v>
      </c>
      <c r="Z136" s="13">
        <f t="shared" si="11"/>
        <v>98.676659248963304</v>
      </c>
      <c r="AA136" s="5">
        <v>14757</v>
      </c>
      <c r="AB136" s="5">
        <v>110001646</v>
      </c>
      <c r="AC136" s="4">
        <v>4038889.83</v>
      </c>
      <c r="AD136" s="4">
        <v>45424989.219999999</v>
      </c>
      <c r="AE136" s="13">
        <f t="shared" si="12"/>
        <v>102.76525869127207</v>
      </c>
    </row>
    <row r="137" spans="1:31" x14ac:dyDescent="0.2">
      <c r="A137" s="3">
        <v>2550151</v>
      </c>
      <c r="B137" s="3">
        <v>260130</v>
      </c>
      <c r="C137" s="3" t="s">
        <v>425</v>
      </c>
      <c r="D137" s="3" t="s">
        <v>423</v>
      </c>
      <c r="E137" s="3" t="s">
        <v>424</v>
      </c>
      <c r="F137" s="3" t="s">
        <v>6</v>
      </c>
      <c r="G137" s="3" t="s">
        <v>24</v>
      </c>
      <c r="H137" s="3" t="s">
        <v>21</v>
      </c>
      <c r="I137" s="3" t="s">
        <v>22</v>
      </c>
      <c r="J137" s="3">
        <v>60102010</v>
      </c>
      <c r="K137" s="3" t="s">
        <v>1050</v>
      </c>
      <c r="L137" s="3" t="s">
        <v>10</v>
      </c>
      <c r="M137" s="4">
        <v>0.25800000000000001</v>
      </c>
      <c r="N137" s="6">
        <v>45289</v>
      </c>
      <c r="O137" s="4">
        <v>1.4750000000000001</v>
      </c>
      <c r="P137" s="6">
        <v>44925</v>
      </c>
      <c r="Q137" s="10"/>
      <c r="R137" s="11">
        <f t="shared" si="9"/>
        <v>-0.82508474576271185</v>
      </c>
      <c r="S137" s="5">
        <v>55567521</v>
      </c>
      <c r="T137" s="12">
        <f t="shared" si="10"/>
        <v>14336420.418</v>
      </c>
      <c r="U137">
        <v>255</v>
      </c>
      <c r="V137" s="5">
        <v>12756</v>
      </c>
      <c r="W137" s="5">
        <v>243998066</v>
      </c>
      <c r="X137" s="4">
        <v>8781173.9100000076</v>
      </c>
      <c r="Y137" s="4">
        <v>97025827.680000007</v>
      </c>
      <c r="Z137" s="13">
        <f t="shared" si="11"/>
        <v>439.10194590109575</v>
      </c>
      <c r="AA137" s="5">
        <v>12756</v>
      </c>
      <c r="AB137" s="5">
        <v>243998066</v>
      </c>
      <c r="AC137" s="4">
        <v>8781173.9100000076</v>
      </c>
      <c r="AD137" s="4">
        <v>97025827.680000007</v>
      </c>
      <c r="AE137" s="13">
        <f t="shared" si="12"/>
        <v>439.10194590109575</v>
      </c>
    </row>
    <row r="138" spans="1:31" x14ac:dyDescent="0.2">
      <c r="A138" s="3">
        <v>2455465</v>
      </c>
      <c r="B138" s="3">
        <v>258796</v>
      </c>
      <c r="C138" s="3" t="s">
        <v>428</v>
      </c>
      <c r="D138" s="3" t="s">
        <v>426</v>
      </c>
      <c r="E138" s="3" t="s">
        <v>427</v>
      </c>
      <c r="F138" s="3" t="s">
        <v>6</v>
      </c>
      <c r="G138" s="3" t="s">
        <v>11</v>
      </c>
      <c r="H138" s="3" t="s">
        <v>21</v>
      </c>
      <c r="I138" s="3" t="s">
        <v>493</v>
      </c>
      <c r="J138" s="3">
        <v>50206030</v>
      </c>
      <c r="K138" s="3" t="s">
        <v>1007</v>
      </c>
      <c r="L138" s="3" t="s">
        <v>10</v>
      </c>
      <c r="M138" s="4">
        <v>92.25</v>
      </c>
      <c r="N138" s="6">
        <v>45289</v>
      </c>
      <c r="O138" s="4">
        <v>64.900000000000006</v>
      </c>
      <c r="P138" s="6">
        <v>44925</v>
      </c>
      <c r="Q138" s="10"/>
      <c r="R138" s="11">
        <f t="shared" si="9"/>
        <v>0.42141756548536197</v>
      </c>
      <c r="S138" s="5">
        <v>190769749</v>
      </c>
      <c r="T138" s="12">
        <f t="shared" si="10"/>
        <v>17598509345.25</v>
      </c>
      <c r="U138">
        <v>255</v>
      </c>
      <c r="V138" s="5">
        <v>352517</v>
      </c>
      <c r="W138" s="5">
        <v>155945755</v>
      </c>
      <c r="X138" s="4">
        <v>941831357.84000075</v>
      </c>
      <c r="Y138" s="4">
        <v>10794526452.6</v>
      </c>
      <c r="Z138" s="13">
        <f t="shared" si="11"/>
        <v>81.745536604967697</v>
      </c>
      <c r="AA138" s="5">
        <v>352673</v>
      </c>
      <c r="AB138" s="5">
        <v>230177346</v>
      </c>
      <c r="AC138" s="4">
        <v>1423269733.8700004</v>
      </c>
      <c r="AD138" s="4">
        <v>16353857637.610001</v>
      </c>
      <c r="AE138" s="13">
        <f t="shared" si="12"/>
        <v>120.65715198901896</v>
      </c>
    </row>
    <row r="139" spans="1:31" x14ac:dyDescent="0.2">
      <c r="A139" s="3">
        <v>2014174</v>
      </c>
      <c r="B139" s="3">
        <v>168308</v>
      </c>
      <c r="C139" s="3" t="s">
        <v>431</v>
      </c>
      <c r="D139" s="3" t="s">
        <v>429</v>
      </c>
      <c r="E139" s="3" t="s">
        <v>430</v>
      </c>
      <c r="F139" s="3" t="s">
        <v>6</v>
      </c>
      <c r="G139" s="3" t="s">
        <v>11</v>
      </c>
      <c r="H139" s="3" t="s">
        <v>21</v>
      </c>
      <c r="I139" s="3" t="s">
        <v>8</v>
      </c>
      <c r="J139" s="3">
        <v>30101010</v>
      </c>
      <c r="K139" s="3" t="s">
        <v>1009</v>
      </c>
      <c r="L139" s="3" t="s">
        <v>10</v>
      </c>
      <c r="M139" s="4">
        <v>130</v>
      </c>
      <c r="N139" s="6">
        <v>45289</v>
      </c>
      <c r="O139" s="4">
        <v>159</v>
      </c>
      <c r="P139" s="6">
        <v>44925</v>
      </c>
      <c r="Q139" s="10"/>
      <c r="R139" s="11">
        <f t="shared" si="9"/>
        <v>-0.18238993710691823</v>
      </c>
      <c r="S139" s="5">
        <v>687900</v>
      </c>
      <c r="T139" s="12">
        <f t="shared" si="10"/>
        <v>89427000</v>
      </c>
      <c r="U139">
        <v>255</v>
      </c>
      <c r="V139" s="5">
        <v>215</v>
      </c>
      <c r="W139" s="5">
        <v>22940</v>
      </c>
      <c r="X139" s="4">
        <v>279481.11000000004</v>
      </c>
      <c r="Y139" s="4">
        <v>3171085</v>
      </c>
      <c r="Z139" s="13">
        <f t="shared" si="11"/>
        <v>3.3347870329989822</v>
      </c>
      <c r="AA139" s="5">
        <v>215</v>
      </c>
      <c r="AB139" s="5">
        <v>22940</v>
      </c>
      <c r="AC139" s="4">
        <v>279481.11000000004</v>
      </c>
      <c r="AD139" s="4">
        <v>3171085</v>
      </c>
      <c r="AE139" s="13">
        <f t="shared" si="12"/>
        <v>3.3347870329989822</v>
      </c>
    </row>
    <row r="140" spans="1:31" x14ac:dyDescent="0.2">
      <c r="A140" s="3">
        <v>2014108</v>
      </c>
      <c r="B140" s="3">
        <v>249177</v>
      </c>
      <c r="C140" s="3" t="s">
        <v>434</v>
      </c>
      <c r="D140" s="3" t="s">
        <v>432</v>
      </c>
      <c r="E140" s="3" t="s">
        <v>433</v>
      </c>
      <c r="F140" s="3" t="s">
        <v>6</v>
      </c>
      <c r="G140" s="3" t="s">
        <v>24</v>
      </c>
      <c r="H140" s="3" t="s">
        <v>21</v>
      </c>
      <c r="I140" s="3" t="s">
        <v>22</v>
      </c>
      <c r="J140" s="3">
        <v>45102010</v>
      </c>
      <c r="K140" s="3" t="s">
        <v>1018</v>
      </c>
      <c r="L140" s="3" t="s">
        <v>10</v>
      </c>
      <c r="M140" s="4">
        <v>23.4</v>
      </c>
      <c r="N140" s="6">
        <v>45289</v>
      </c>
      <c r="O140" s="4">
        <v>28</v>
      </c>
      <c r="P140" s="6">
        <v>44925</v>
      </c>
      <c r="Q140" s="10"/>
      <c r="R140" s="11">
        <f t="shared" si="9"/>
        <v>-0.16428571428571434</v>
      </c>
      <c r="S140" s="5">
        <v>122261249</v>
      </c>
      <c r="T140" s="12">
        <f t="shared" si="10"/>
        <v>2860913226.5999999</v>
      </c>
      <c r="U140">
        <v>255</v>
      </c>
      <c r="V140" s="5">
        <v>1871</v>
      </c>
      <c r="W140" s="5">
        <v>1486871</v>
      </c>
      <c r="X140" s="4">
        <v>3698478.87</v>
      </c>
      <c r="Y140" s="4">
        <v>42148566.5</v>
      </c>
      <c r="Z140" s="13">
        <f t="shared" si="11"/>
        <v>1.2161424917227861</v>
      </c>
      <c r="AA140" s="5">
        <v>1875</v>
      </c>
      <c r="AB140" s="5">
        <v>12224707</v>
      </c>
      <c r="AC140" s="4">
        <v>29774965.379999999</v>
      </c>
      <c r="AD140" s="4">
        <v>339189625.5</v>
      </c>
      <c r="AE140" s="13">
        <f t="shared" si="12"/>
        <v>9.9988402703132859</v>
      </c>
    </row>
    <row r="141" spans="1:31" x14ac:dyDescent="0.2">
      <c r="A141" s="3">
        <v>2043486</v>
      </c>
      <c r="B141" s="3">
        <v>251116</v>
      </c>
      <c r="C141" s="3" t="s">
        <v>437</v>
      </c>
      <c r="D141" s="3" t="s">
        <v>435</v>
      </c>
      <c r="E141" s="3" t="s">
        <v>436</v>
      </c>
      <c r="F141" s="3" t="s">
        <v>6</v>
      </c>
      <c r="G141" s="3" t="s">
        <v>24</v>
      </c>
      <c r="H141" s="3" t="s">
        <v>21</v>
      </c>
      <c r="I141" s="3" t="s">
        <v>22</v>
      </c>
      <c r="J141" s="3">
        <v>45102010</v>
      </c>
      <c r="K141" s="3" t="s">
        <v>1018</v>
      </c>
      <c r="L141" s="3" t="s">
        <v>10</v>
      </c>
      <c r="M141" s="4">
        <v>145</v>
      </c>
      <c r="N141" s="6">
        <v>45289</v>
      </c>
      <c r="O141" s="4">
        <v>150</v>
      </c>
      <c r="P141" s="6">
        <v>44925</v>
      </c>
      <c r="Q141" s="10"/>
      <c r="R141" s="11">
        <f t="shared" si="9"/>
        <v>-3.3333333333333333E-2</v>
      </c>
      <c r="S141" s="5">
        <v>30961868</v>
      </c>
      <c r="T141" s="12">
        <f t="shared" si="10"/>
        <v>4489470860</v>
      </c>
      <c r="U141">
        <v>255</v>
      </c>
      <c r="V141" s="5">
        <v>1973</v>
      </c>
      <c r="W141" s="5">
        <v>864798</v>
      </c>
      <c r="X141" s="4">
        <v>12057229.380000006</v>
      </c>
      <c r="Y141" s="4">
        <v>138100192</v>
      </c>
      <c r="Z141" s="13">
        <f t="shared" si="11"/>
        <v>2.7931066691454145</v>
      </c>
      <c r="AA141" s="5">
        <v>2005</v>
      </c>
      <c r="AB141" s="5">
        <v>1744439</v>
      </c>
      <c r="AC141" s="4">
        <v>24057740.77999999</v>
      </c>
      <c r="AD141" s="4">
        <v>274210983</v>
      </c>
      <c r="AE141" s="13">
        <f t="shared" si="12"/>
        <v>5.6341529522701927</v>
      </c>
    </row>
    <row r="142" spans="1:31" x14ac:dyDescent="0.2">
      <c r="A142" s="3">
        <v>2015560</v>
      </c>
      <c r="B142" s="3">
        <v>113100</v>
      </c>
      <c r="C142" s="3" t="s">
        <v>440</v>
      </c>
      <c r="D142" s="3" t="s">
        <v>438</v>
      </c>
      <c r="E142" s="3" t="s">
        <v>439</v>
      </c>
      <c r="F142" s="3" t="s">
        <v>6</v>
      </c>
      <c r="G142" s="3" t="s">
        <v>11</v>
      </c>
      <c r="H142" s="3" t="s">
        <v>21</v>
      </c>
      <c r="I142" s="3" t="s">
        <v>8</v>
      </c>
      <c r="J142" s="3">
        <v>50202020</v>
      </c>
      <c r="K142" s="3" t="s">
        <v>1045</v>
      </c>
      <c r="L142" s="3" t="s">
        <v>10</v>
      </c>
      <c r="M142" s="4">
        <v>0.55200000000000005</v>
      </c>
      <c r="N142" s="6">
        <v>45289</v>
      </c>
      <c r="O142" s="4">
        <v>0.99950000000000006</v>
      </c>
      <c r="P142" s="6">
        <v>44925</v>
      </c>
      <c r="Q142" s="10"/>
      <c r="R142" s="11">
        <f t="shared" si="9"/>
        <v>-0.44772386193096547</v>
      </c>
      <c r="S142" s="5">
        <v>1397010648</v>
      </c>
      <c r="T142" s="12">
        <f t="shared" si="10"/>
        <v>771149877.6960001</v>
      </c>
      <c r="U142">
        <v>255</v>
      </c>
      <c r="V142" s="5">
        <v>83338</v>
      </c>
      <c r="W142" s="5">
        <v>1454213778</v>
      </c>
      <c r="X142" s="4">
        <v>88927555.230000079</v>
      </c>
      <c r="Y142" s="4">
        <v>1014471212.2</v>
      </c>
      <c r="Z142" s="13">
        <f t="shared" si="11"/>
        <v>104.09468103066312</v>
      </c>
      <c r="AA142" s="5">
        <v>83367</v>
      </c>
      <c r="AB142" s="5">
        <v>1674550160</v>
      </c>
      <c r="AC142" s="4">
        <v>101999670.56000002</v>
      </c>
      <c r="AD142" s="4">
        <v>1168650151.98</v>
      </c>
      <c r="AE142" s="13">
        <f t="shared" si="12"/>
        <v>119.86667119519335</v>
      </c>
    </row>
    <row r="143" spans="1:31" x14ac:dyDescent="0.2">
      <c r="A143" s="3">
        <v>2014097</v>
      </c>
      <c r="B143" s="3">
        <v>219074</v>
      </c>
      <c r="C143" s="3" t="s">
        <v>443</v>
      </c>
      <c r="D143" s="3" t="s">
        <v>441</v>
      </c>
      <c r="E143" s="3" t="s">
        <v>442</v>
      </c>
      <c r="F143" s="3" t="s">
        <v>6</v>
      </c>
      <c r="G143" s="3" t="s">
        <v>24</v>
      </c>
      <c r="H143" s="3" t="s">
        <v>21</v>
      </c>
      <c r="I143" s="3" t="s">
        <v>22</v>
      </c>
      <c r="J143" s="3">
        <v>10101015</v>
      </c>
      <c r="K143" s="3" t="s">
        <v>1046</v>
      </c>
      <c r="L143" s="3" t="s">
        <v>10</v>
      </c>
      <c r="M143" s="4">
        <v>5.55</v>
      </c>
      <c r="N143" s="6">
        <v>45289</v>
      </c>
      <c r="O143" s="4">
        <v>6.58</v>
      </c>
      <c r="P143" s="6">
        <v>44925</v>
      </c>
      <c r="Q143" s="10"/>
      <c r="R143" s="11">
        <f t="shared" si="9"/>
        <v>-0.15653495440729487</v>
      </c>
      <c r="S143" s="5">
        <v>18848652</v>
      </c>
      <c r="T143" s="12">
        <f t="shared" si="10"/>
        <v>104610018.59999999</v>
      </c>
      <c r="U143">
        <v>255</v>
      </c>
      <c r="V143" s="5">
        <v>490</v>
      </c>
      <c r="W143" s="5">
        <v>1060665</v>
      </c>
      <c r="X143" s="4">
        <v>509375.06000000017</v>
      </c>
      <c r="Y143" s="4">
        <v>5802759.9900000002</v>
      </c>
      <c r="Z143" s="13">
        <f t="shared" si="11"/>
        <v>5.6272724436739567</v>
      </c>
      <c r="AA143" s="5">
        <v>490</v>
      </c>
      <c r="AB143" s="5">
        <v>1060665</v>
      </c>
      <c r="AC143" s="4">
        <v>509375.06000000017</v>
      </c>
      <c r="AD143" s="4">
        <v>5802759.9900000002</v>
      </c>
      <c r="AE143" s="13">
        <f t="shared" si="12"/>
        <v>5.6272724436739567</v>
      </c>
    </row>
    <row r="144" spans="1:31" x14ac:dyDescent="0.2">
      <c r="A144" s="3">
        <v>2749986</v>
      </c>
      <c r="B144" s="3">
        <v>260131</v>
      </c>
      <c r="C144" s="3" t="s">
        <v>446</v>
      </c>
      <c r="D144" s="3" t="s">
        <v>444</v>
      </c>
      <c r="E144" s="3" t="s">
        <v>445</v>
      </c>
      <c r="F144" s="3" t="s">
        <v>6</v>
      </c>
      <c r="G144" s="3" t="s">
        <v>24</v>
      </c>
      <c r="H144" s="3" t="s">
        <v>77</v>
      </c>
      <c r="I144" s="3" t="s">
        <v>22</v>
      </c>
      <c r="J144" s="3">
        <v>20103010</v>
      </c>
      <c r="K144" s="3" t="s">
        <v>1025</v>
      </c>
      <c r="L144" s="3" t="s">
        <v>10</v>
      </c>
      <c r="M144" s="4">
        <v>12.4</v>
      </c>
      <c r="N144" s="6">
        <v>45289</v>
      </c>
      <c r="O144" s="4">
        <v>7.2009999999999996</v>
      </c>
      <c r="P144" s="6">
        <v>44925</v>
      </c>
      <c r="Q144" s="10"/>
      <c r="R144" s="11">
        <f t="shared" si="9"/>
        <v>0.72198305790862394</v>
      </c>
      <c r="S144" s="5">
        <v>45236750</v>
      </c>
      <c r="T144" s="12">
        <f t="shared" si="10"/>
        <v>560935700</v>
      </c>
      <c r="U144">
        <v>255</v>
      </c>
      <c r="V144" s="5">
        <v>2144</v>
      </c>
      <c r="W144" s="5">
        <v>1430336</v>
      </c>
      <c r="X144" s="4">
        <v>1420786.1199999994</v>
      </c>
      <c r="Y144" s="4">
        <v>16281938.83</v>
      </c>
      <c r="Z144" s="13">
        <f t="shared" si="11"/>
        <v>3.1618893930266871</v>
      </c>
      <c r="AA144" s="5">
        <v>2146</v>
      </c>
      <c r="AB144" s="5">
        <v>2180336</v>
      </c>
      <c r="AC144" s="4">
        <v>2064811.12</v>
      </c>
      <c r="AD144" s="4">
        <v>23781938.829999998</v>
      </c>
      <c r="AE144" s="13">
        <f t="shared" si="12"/>
        <v>4.8198334318888962</v>
      </c>
    </row>
    <row r="145" spans="1:31" x14ac:dyDescent="0.2">
      <c r="A145" s="3">
        <v>2014111</v>
      </c>
      <c r="B145" s="3">
        <v>249756</v>
      </c>
      <c r="C145" s="3" t="s">
        <v>449</v>
      </c>
      <c r="D145" s="3" t="s">
        <v>447</v>
      </c>
      <c r="E145" s="3" t="s">
        <v>448</v>
      </c>
      <c r="F145" s="3" t="s">
        <v>6</v>
      </c>
      <c r="G145" s="3" t="s">
        <v>24</v>
      </c>
      <c r="H145" s="3" t="s">
        <v>21</v>
      </c>
      <c r="I145" s="3" t="s">
        <v>22</v>
      </c>
      <c r="J145" s="3">
        <v>50202030</v>
      </c>
      <c r="K145" s="3" t="s">
        <v>1041</v>
      </c>
      <c r="L145" s="3" t="s">
        <v>10</v>
      </c>
      <c r="M145" s="4">
        <v>3.06</v>
      </c>
      <c r="N145" s="6">
        <v>45289</v>
      </c>
      <c r="O145" s="4">
        <v>1.798</v>
      </c>
      <c r="P145" s="6">
        <v>44925</v>
      </c>
      <c r="Q145" s="10"/>
      <c r="R145" s="11">
        <f t="shared" si="9"/>
        <v>0.70189098998887656</v>
      </c>
      <c r="S145" s="5">
        <v>134740900</v>
      </c>
      <c r="T145" s="12">
        <f t="shared" si="10"/>
        <v>412307154</v>
      </c>
      <c r="U145">
        <v>255</v>
      </c>
      <c r="V145" s="5">
        <v>6479</v>
      </c>
      <c r="W145" s="5">
        <v>22609773</v>
      </c>
      <c r="X145" s="4">
        <v>5808738.4700000035</v>
      </c>
      <c r="Y145" s="4">
        <v>66335129.479999997</v>
      </c>
      <c r="Z145" s="13">
        <f t="shared" si="11"/>
        <v>16.780185526443717</v>
      </c>
      <c r="AA145" s="5">
        <v>6492</v>
      </c>
      <c r="AB145" s="5">
        <v>34409615</v>
      </c>
      <c r="AC145" s="4">
        <v>8756440.7200000063</v>
      </c>
      <c r="AD145" s="4">
        <v>99958905.480000004</v>
      </c>
      <c r="AE145" s="13">
        <f t="shared" si="12"/>
        <v>25.537617011612657</v>
      </c>
    </row>
    <row r="146" spans="1:31" x14ac:dyDescent="0.2">
      <c r="A146" s="3">
        <v>2014006</v>
      </c>
      <c r="B146" s="3">
        <v>235573</v>
      </c>
      <c r="C146" s="3" t="s">
        <v>452</v>
      </c>
      <c r="D146" s="3" t="s">
        <v>450</v>
      </c>
      <c r="E146" s="3" t="s">
        <v>451</v>
      </c>
      <c r="F146" s="3" t="s">
        <v>6</v>
      </c>
      <c r="G146" s="3" t="s">
        <v>24</v>
      </c>
      <c r="H146" s="3" t="s">
        <v>21</v>
      </c>
      <c r="I146" s="3" t="s">
        <v>22</v>
      </c>
      <c r="J146" s="3">
        <v>30101010</v>
      </c>
      <c r="K146" s="3" t="s">
        <v>1009</v>
      </c>
      <c r="L146" s="3" t="s">
        <v>10</v>
      </c>
      <c r="M146" s="4">
        <v>1.7450000000000001</v>
      </c>
      <c r="N146" s="6">
        <v>45289</v>
      </c>
      <c r="O146" s="4">
        <v>1.825</v>
      </c>
      <c r="P146" s="6">
        <v>44925</v>
      </c>
      <c r="Q146" s="10"/>
      <c r="R146" s="11">
        <f t="shared" si="9"/>
        <v>-4.3835616438356081E-2</v>
      </c>
      <c r="S146" s="5">
        <v>378261512</v>
      </c>
      <c r="T146" s="12">
        <f t="shared" si="10"/>
        <v>660066338.44000006</v>
      </c>
      <c r="U146">
        <v>255</v>
      </c>
      <c r="V146" s="5">
        <v>3127</v>
      </c>
      <c r="W146" s="5">
        <v>30610444</v>
      </c>
      <c r="X146" s="4">
        <v>4451420.8600000003</v>
      </c>
      <c r="Y146" s="4">
        <v>50705084.960000001</v>
      </c>
      <c r="Z146" s="13">
        <f t="shared" si="11"/>
        <v>8.0924024858230883</v>
      </c>
      <c r="AA146" s="5">
        <v>3135</v>
      </c>
      <c r="AB146" s="5">
        <v>37672804</v>
      </c>
      <c r="AC146" s="4">
        <v>5474893.8299999973</v>
      </c>
      <c r="AD146" s="4">
        <v>62454151.159999996</v>
      </c>
      <c r="AE146" s="13">
        <f t="shared" si="12"/>
        <v>9.9594600044849386</v>
      </c>
    </row>
    <row r="147" spans="1:31" x14ac:dyDescent="0.2">
      <c r="A147" s="3">
        <v>2210092</v>
      </c>
      <c r="B147" s="3">
        <v>254097</v>
      </c>
      <c r="C147" s="3" t="s">
        <v>455</v>
      </c>
      <c r="D147" s="3" t="s">
        <v>453</v>
      </c>
      <c r="E147" s="3" t="s">
        <v>454</v>
      </c>
      <c r="F147" s="3" t="s">
        <v>6</v>
      </c>
      <c r="G147" s="3" t="s">
        <v>24</v>
      </c>
      <c r="H147" s="3" t="s">
        <v>21</v>
      </c>
      <c r="I147" s="3" t="s">
        <v>22</v>
      </c>
      <c r="J147" s="3">
        <v>60102020</v>
      </c>
      <c r="K147" s="3" t="s">
        <v>1039</v>
      </c>
      <c r="L147" s="3" t="s">
        <v>10</v>
      </c>
      <c r="M147" s="4">
        <v>43.2</v>
      </c>
      <c r="N147" s="6">
        <v>45289</v>
      </c>
      <c r="O147" s="4">
        <v>34.4</v>
      </c>
      <c r="P147" s="6">
        <v>44925</v>
      </c>
      <c r="Q147" s="10"/>
      <c r="R147" s="11">
        <f t="shared" si="9"/>
        <v>0.25581395348837221</v>
      </c>
      <c r="S147" s="5">
        <v>39144258</v>
      </c>
      <c r="T147" s="12">
        <f t="shared" si="10"/>
        <v>1691031945.6000001</v>
      </c>
      <c r="U147">
        <v>255</v>
      </c>
      <c r="V147" s="5">
        <v>911</v>
      </c>
      <c r="W147" s="5">
        <v>653749</v>
      </c>
      <c r="X147" s="4">
        <v>2084627.7399999998</v>
      </c>
      <c r="Y147" s="4">
        <v>23898885</v>
      </c>
      <c r="Z147" s="13">
        <f t="shared" si="11"/>
        <v>1.6701019086886255</v>
      </c>
      <c r="AA147" s="5">
        <v>945</v>
      </c>
      <c r="AB147" s="5">
        <v>22556767</v>
      </c>
      <c r="AC147" s="4">
        <v>72539871.969999984</v>
      </c>
      <c r="AD147" s="4">
        <v>810922951.39999998</v>
      </c>
      <c r="AE147" s="13">
        <f t="shared" si="12"/>
        <v>57.624714715501824</v>
      </c>
    </row>
    <row r="148" spans="1:31" x14ac:dyDescent="0.2">
      <c r="A148" s="3">
        <v>2015631</v>
      </c>
      <c r="B148" s="3">
        <v>130092</v>
      </c>
      <c r="C148" s="3" t="s">
        <v>458</v>
      </c>
      <c r="D148" s="3" t="s">
        <v>456</v>
      </c>
      <c r="E148" s="3" t="s">
        <v>457</v>
      </c>
      <c r="F148" s="3" t="s">
        <v>6</v>
      </c>
      <c r="G148" s="3" t="s">
        <v>11</v>
      </c>
      <c r="H148" s="3" t="s">
        <v>21</v>
      </c>
      <c r="I148" s="3" t="s">
        <v>8</v>
      </c>
      <c r="J148" s="3">
        <v>60101010</v>
      </c>
      <c r="K148" s="3" t="s">
        <v>1019</v>
      </c>
      <c r="L148" s="3" t="s">
        <v>10</v>
      </c>
      <c r="M148" s="4">
        <v>0.6</v>
      </c>
      <c r="N148" s="6">
        <v>45289</v>
      </c>
      <c r="O148" s="4">
        <v>0.91</v>
      </c>
      <c r="P148" s="6">
        <v>44925</v>
      </c>
      <c r="Q148" s="10"/>
      <c r="R148" s="11">
        <f t="shared" si="9"/>
        <v>-0.34065934065934073</v>
      </c>
      <c r="S148" s="5">
        <v>201344274</v>
      </c>
      <c r="T148" s="12">
        <f t="shared" si="10"/>
        <v>120806564.39999999</v>
      </c>
      <c r="U148">
        <v>255</v>
      </c>
      <c r="V148" s="5">
        <v>20741</v>
      </c>
      <c r="W148" s="5">
        <v>208806950</v>
      </c>
      <c r="X148" s="4">
        <v>15911512.889999995</v>
      </c>
      <c r="Y148" s="4">
        <v>180706632.83000001</v>
      </c>
      <c r="Z148" s="13">
        <f t="shared" si="11"/>
        <v>103.70642574121575</v>
      </c>
      <c r="AA148" s="5">
        <v>20744</v>
      </c>
      <c r="AB148" s="5">
        <v>211482527</v>
      </c>
      <c r="AC148" s="4">
        <v>16073520.110000001</v>
      </c>
      <c r="AD148" s="4">
        <v>182525024.41999999</v>
      </c>
      <c r="AE148" s="13">
        <f t="shared" si="12"/>
        <v>105.03528250324119</v>
      </c>
    </row>
    <row r="149" spans="1:31" x14ac:dyDescent="0.2">
      <c r="A149" s="3">
        <v>2015591</v>
      </c>
      <c r="B149" s="3">
        <v>84874</v>
      </c>
      <c r="C149" s="3" t="s">
        <v>461</v>
      </c>
      <c r="D149" s="3" t="s">
        <v>459</v>
      </c>
      <c r="E149" s="3" t="s">
        <v>460</v>
      </c>
      <c r="F149" s="3" t="s">
        <v>6</v>
      </c>
      <c r="G149" s="3" t="s">
        <v>11</v>
      </c>
      <c r="H149" s="3" t="s">
        <v>21</v>
      </c>
      <c r="I149" s="3" t="s">
        <v>8</v>
      </c>
      <c r="J149" s="3">
        <v>10101010</v>
      </c>
      <c r="K149" s="3" t="s">
        <v>1030</v>
      </c>
      <c r="L149" s="3" t="s">
        <v>10</v>
      </c>
      <c r="M149" s="4">
        <v>12.05</v>
      </c>
      <c r="N149" s="6">
        <v>45289</v>
      </c>
      <c r="O149" s="4">
        <v>13.2</v>
      </c>
      <c r="P149" s="6">
        <v>44925</v>
      </c>
      <c r="Q149" s="10"/>
      <c r="R149" s="11">
        <f t="shared" si="9"/>
        <v>-8.7121212121212016E-2</v>
      </c>
      <c r="S149" s="5">
        <v>82186624</v>
      </c>
      <c r="T149" s="12">
        <f t="shared" si="10"/>
        <v>990348819.20000005</v>
      </c>
      <c r="U149">
        <v>255</v>
      </c>
      <c r="V149" s="5">
        <v>4709</v>
      </c>
      <c r="W149" s="5">
        <v>5216779</v>
      </c>
      <c r="X149" s="4">
        <v>6066031.9899999965</v>
      </c>
      <c r="Y149" s="4">
        <v>69190903.150000006</v>
      </c>
      <c r="Z149" s="13">
        <f t="shared" si="11"/>
        <v>6.3474793659853948</v>
      </c>
      <c r="AA149" s="5">
        <v>4713</v>
      </c>
      <c r="AB149" s="5">
        <v>7825501</v>
      </c>
      <c r="AC149" s="4">
        <v>8268698.4799999967</v>
      </c>
      <c r="AD149" s="4">
        <v>95084099.349999994</v>
      </c>
      <c r="AE149" s="13">
        <f t="shared" si="12"/>
        <v>9.5216236160278349</v>
      </c>
    </row>
    <row r="150" spans="1:31" x14ac:dyDescent="0.2">
      <c r="A150" s="3">
        <v>2015527</v>
      </c>
      <c r="B150" s="3">
        <v>25740</v>
      </c>
      <c r="C150" s="3" t="s">
        <v>464</v>
      </c>
      <c r="D150" s="3" t="s">
        <v>462</v>
      </c>
      <c r="E150" s="3" t="s">
        <v>463</v>
      </c>
      <c r="F150" s="3" t="s">
        <v>6</v>
      </c>
      <c r="G150" s="3" t="s">
        <v>11</v>
      </c>
      <c r="H150" s="3" t="s">
        <v>7</v>
      </c>
      <c r="I150" s="3" t="s">
        <v>8</v>
      </c>
      <c r="J150" s="3">
        <v>50206030</v>
      </c>
      <c r="K150" s="3" t="s">
        <v>1007</v>
      </c>
      <c r="L150" s="3" t="s">
        <v>10</v>
      </c>
      <c r="M150" s="4">
        <v>5.74</v>
      </c>
      <c r="N150" s="6">
        <v>45289</v>
      </c>
      <c r="O150" s="4">
        <v>7.7</v>
      </c>
      <c r="P150" s="6">
        <v>44925</v>
      </c>
      <c r="Q150" s="10"/>
      <c r="R150" s="11">
        <f t="shared" si="9"/>
        <v>-0.25454545454545452</v>
      </c>
      <c r="S150" s="5">
        <v>109258943</v>
      </c>
      <c r="T150" s="12">
        <f t="shared" si="10"/>
        <v>627146332.82000005</v>
      </c>
      <c r="U150">
        <v>255</v>
      </c>
      <c r="V150" s="5">
        <v>11096</v>
      </c>
      <c r="W150" s="5">
        <v>20033420</v>
      </c>
      <c r="X150" s="4">
        <v>12779473.279999997</v>
      </c>
      <c r="Y150" s="4">
        <v>143639744.30000001</v>
      </c>
      <c r="Z150" s="13">
        <f t="shared" si="11"/>
        <v>18.335725616529167</v>
      </c>
      <c r="AA150" s="5">
        <v>11096</v>
      </c>
      <c r="AB150" s="5">
        <v>20033420</v>
      </c>
      <c r="AC150" s="4">
        <v>12779473.279999997</v>
      </c>
      <c r="AD150" s="4">
        <v>143639744.30000001</v>
      </c>
      <c r="AE150" s="13">
        <f t="shared" si="12"/>
        <v>18.335725616529167</v>
      </c>
    </row>
    <row r="151" spans="1:31" x14ac:dyDescent="0.2">
      <c r="A151" s="3">
        <v>2014143</v>
      </c>
      <c r="B151" s="3">
        <v>149978</v>
      </c>
      <c r="C151" s="3" t="s">
        <v>467</v>
      </c>
      <c r="D151" s="3" t="s">
        <v>465</v>
      </c>
      <c r="E151" s="3" t="s">
        <v>466</v>
      </c>
      <c r="F151" s="3" t="s">
        <v>6</v>
      </c>
      <c r="G151" s="3" t="s">
        <v>11</v>
      </c>
      <c r="H151" s="3" t="s">
        <v>21</v>
      </c>
      <c r="I151" s="3" t="s">
        <v>8</v>
      </c>
      <c r="J151" s="3">
        <v>30101010</v>
      </c>
      <c r="K151" s="3" t="s">
        <v>1009</v>
      </c>
      <c r="L151" s="3" t="s">
        <v>10</v>
      </c>
      <c r="M151" s="4">
        <v>264</v>
      </c>
      <c r="N151" s="6">
        <v>45289</v>
      </c>
      <c r="O151" s="4">
        <v>238</v>
      </c>
      <c r="P151" s="6">
        <v>44925</v>
      </c>
      <c r="Q151" s="10"/>
      <c r="R151" s="11">
        <f t="shared" si="9"/>
        <v>0.1092436974789916</v>
      </c>
      <c r="S151" s="5">
        <v>4932523</v>
      </c>
      <c r="T151" s="12">
        <f t="shared" si="10"/>
        <v>1302186072</v>
      </c>
      <c r="U151">
        <v>255</v>
      </c>
      <c r="V151" s="5">
        <v>686</v>
      </c>
      <c r="W151" s="5">
        <v>66061</v>
      </c>
      <c r="X151" s="4">
        <v>1441958.8</v>
      </c>
      <c r="Y151" s="4">
        <v>16469140</v>
      </c>
      <c r="Z151" s="13">
        <f t="shared" si="11"/>
        <v>1.3392943124644325</v>
      </c>
      <c r="AA151" s="5">
        <v>689</v>
      </c>
      <c r="AB151" s="5">
        <v>93172</v>
      </c>
      <c r="AC151" s="4">
        <v>2034849.38</v>
      </c>
      <c r="AD151" s="4">
        <v>23310445</v>
      </c>
      <c r="AE151" s="13">
        <f t="shared" si="12"/>
        <v>1.8889318914478452</v>
      </c>
    </row>
    <row r="152" spans="1:31" x14ac:dyDescent="0.2">
      <c r="A152" s="3">
        <v>2010590</v>
      </c>
      <c r="B152" s="3">
        <v>238555</v>
      </c>
      <c r="C152" s="3" t="s">
        <v>470</v>
      </c>
      <c r="D152" s="3" t="s">
        <v>468</v>
      </c>
      <c r="E152" s="3" t="s">
        <v>469</v>
      </c>
      <c r="F152" s="3" t="s">
        <v>6</v>
      </c>
      <c r="G152" s="3" t="s">
        <v>11</v>
      </c>
      <c r="H152" s="3" t="s">
        <v>21</v>
      </c>
      <c r="I152" s="3" t="s">
        <v>34</v>
      </c>
      <c r="J152" s="3">
        <v>10101015</v>
      </c>
      <c r="K152" s="3" t="s">
        <v>1046</v>
      </c>
      <c r="L152" s="3" t="s">
        <v>10</v>
      </c>
      <c r="M152" s="4">
        <v>34.200000000000003</v>
      </c>
      <c r="N152" s="6">
        <v>45289</v>
      </c>
      <c r="O152" s="4">
        <v>19.434999999999999</v>
      </c>
      <c r="P152" s="6">
        <v>44925</v>
      </c>
      <c r="Q152" s="10"/>
      <c r="R152" s="11">
        <f t="shared" si="9"/>
        <v>0.75971186004630842</v>
      </c>
      <c r="S152" s="5">
        <v>492836049</v>
      </c>
      <c r="T152" s="12">
        <f t="shared" si="10"/>
        <v>16854992875.800001</v>
      </c>
      <c r="U152">
        <v>255</v>
      </c>
      <c r="V152" s="5">
        <v>320027</v>
      </c>
      <c r="W152" s="5">
        <v>354348057</v>
      </c>
      <c r="X152" s="4">
        <v>784156748.99999988</v>
      </c>
      <c r="Y152" s="4">
        <v>8873553260.8600006</v>
      </c>
      <c r="Z152" s="13">
        <f t="shared" si="11"/>
        <v>71.899784465644885</v>
      </c>
      <c r="AA152" s="5">
        <v>320187</v>
      </c>
      <c r="AB152" s="5">
        <v>406684876</v>
      </c>
      <c r="AC152" s="4">
        <v>914022526.4200002</v>
      </c>
      <c r="AD152" s="4">
        <v>10355938933.389999</v>
      </c>
      <c r="AE152" s="13">
        <f t="shared" si="12"/>
        <v>82.519303696471283</v>
      </c>
    </row>
    <row r="153" spans="1:31" x14ac:dyDescent="0.2">
      <c r="A153" s="3">
        <v>2015677</v>
      </c>
      <c r="B153" s="3">
        <v>217880</v>
      </c>
      <c r="C153" s="3" t="s">
        <v>473</v>
      </c>
      <c r="D153" s="3" t="s">
        <v>471</v>
      </c>
      <c r="E153" s="3" t="s">
        <v>472</v>
      </c>
      <c r="F153" s="3" t="s">
        <v>6</v>
      </c>
      <c r="G153" s="3" t="s">
        <v>11</v>
      </c>
      <c r="H153" s="3" t="s">
        <v>21</v>
      </c>
      <c r="I153" s="3" t="s">
        <v>8</v>
      </c>
      <c r="J153" s="3">
        <v>40401025</v>
      </c>
      <c r="K153" s="3" t="s">
        <v>1063</v>
      </c>
      <c r="L153" s="3" t="s">
        <v>10</v>
      </c>
      <c r="M153" s="4">
        <v>117.2</v>
      </c>
      <c r="N153" s="6">
        <v>45289</v>
      </c>
      <c r="O153" s="4">
        <v>72.400000000000006</v>
      </c>
      <c r="P153" s="6">
        <v>44925</v>
      </c>
      <c r="Q153" s="10"/>
      <c r="R153" s="11">
        <f t="shared" si="9"/>
        <v>0.61878453038674019</v>
      </c>
      <c r="S153" s="5">
        <v>40645162</v>
      </c>
      <c r="T153" s="12">
        <f t="shared" si="10"/>
        <v>4763612986.4000006</v>
      </c>
      <c r="U153">
        <v>255</v>
      </c>
      <c r="V153" s="5">
        <v>35426</v>
      </c>
      <c r="W153" s="5">
        <v>5653373</v>
      </c>
      <c r="X153" s="4">
        <v>44503481.990000024</v>
      </c>
      <c r="Y153" s="4">
        <v>511399001.10000002</v>
      </c>
      <c r="Z153" s="13">
        <f t="shared" si="11"/>
        <v>13.909092058730138</v>
      </c>
      <c r="AA153" s="5">
        <v>35526</v>
      </c>
      <c r="AB153" s="5">
        <v>7824606</v>
      </c>
      <c r="AC153" s="4">
        <v>60669003.739999972</v>
      </c>
      <c r="AD153" s="4">
        <v>697348383.25</v>
      </c>
      <c r="AE153" s="13">
        <f t="shared" si="12"/>
        <v>19.251014425775939</v>
      </c>
    </row>
    <row r="154" spans="1:31" x14ac:dyDescent="0.2">
      <c r="A154" s="3">
        <v>2015557</v>
      </c>
      <c r="B154" s="3">
        <v>72550</v>
      </c>
      <c r="C154" s="3" t="s">
        <v>476</v>
      </c>
      <c r="D154" s="3" t="s">
        <v>474</v>
      </c>
      <c r="E154" s="3" t="s">
        <v>475</v>
      </c>
      <c r="F154" s="3" t="s">
        <v>6</v>
      </c>
      <c r="G154" s="3" t="s">
        <v>11</v>
      </c>
      <c r="H154" s="3" t="s">
        <v>21</v>
      </c>
      <c r="I154" s="3" t="s">
        <v>8</v>
      </c>
      <c r="J154" s="3">
        <v>50202040</v>
      </c>
      <c r="K154" s="3" t="s">
        <v>1051</v>
      </c>
      <c r="L154" s="3" t="s">
        <v>10</v>
      </c>
      <c r="M154" s="4">
        <v>33.5</v>
      </c>
      <c r="N154" s="6">
        <v>45289</v>
      </c>
      <c r="O154" s="4">
        <v>28.05</v>
      </c>
      <c r="P154" s="6">
        <v>44925</v>
      </c>
      <c r="Q154" s="10"/>
      <c r="R154" s="11">
        <f t="shared" si="9"/>
        <v>0.1942959001782531</v>
      </c>
      <c r="S154" s="5">
        <v>198217134</v>
      </c>
      <c r="T154" s="12">
        <f t="shared" si="10"/>
        <v>6640273989</v>
      </c>
      <c r="U154">
        <v>255</v>
      </c>
      <c r="V154" s="5">
        <v>182249</v>
      </c>
      <c r="W154" s="5">
        <v>122984902</v>
      </c>
      <c r="X154" s="4">
        <v>380974986.26999962</v>
      </c>
      <c r="Y154" s="4">
        <v>4379813781.5</v>
      </c>
      <c r="Z154" s="13">
        <f t="shared" si="11"/>
        <v>62.045545467325745</v>
      </c>
      <c r="AA154" s="5">
        <v>182364</v>
      </c>
      <c r="AB154" s="5">
        <v>131404701</v>
      </c>
      <c r="AC154" s="4">
        <v>405655763.56999975</v>
      </c>
      <c r="AD154" s="4">
        <v>4662199767.4399996</v>
      </c>
      <c r="AE154" s="13">
        <f t="shared" si="12"/>
        <v>66.293310950606326</v>
      </c>
    </row>
    <row r="155" spans="1:31" x14ac:dyDescent="0.2">
      <c r="A155" s="3">
        <v>2010589</v>
      </c>
      <c r="B155" s="3">
        <v>197464</v>
      </c>
      <c r="C155" s="3" t="s">
        <v>479</v>
      </c>
      <c r="D155" s="3" t="s">
        <v>477</v>
      </c>
      <c r="E155" s="3" t="s">
        <v>478</v>
      </c>
      <c r="F155" s="3" t="s">
        <v>6</v>
      </c>
      <c r="G155" s="3" t="s">
        <v>11</v>
      </c>
      <c r="H155" s="3" t="s">
        <v>21</v>
      </c>
      <c r="I155" s="3" t="s">
        <v>8</v>
      </c>
      <c r="J155" s="3">
        <v>50206030</v>
      </c>
      <c r="K155" s="3" t="s">
        <v>1007</v>
      </c>
      <c r="L155" s="3" t="s">
        <v>10</v>
      </c>
      <c r="M155" s="4">
        <v>87</v>
      </c>
      <c r="N155" s="6">
        <v>45289</v>
      </c>
      <c r="O155" s="4">
        <v>65.2</v>
      </c>
      <c r="P155" s="6">
        <v>44925</v>
      </c>
      <c r="Q155" s="10"/>
      <c r="R155" s="11">
        <f t="shared" si="9"/>
        <v>0.33435582822085885</v>
      </c>
      <c r="S155" s="5">
        <v>60458231</v>
      </c>
      <c r="T155" s="12">
        <f t="shared" si="10"/>
        <v>5259866097</v>
      </c>
      <c r="U155">
        <v>255</v>
      </c>
      <c r="V155" s="5">
        <v>59011</v>
      </c>
      <c r="W155" s="5">
        <v>15237655</v>
      </c>
      <c r="X155" s="4">
        <v>96440677.699999988</v>
      </c>
      <c r="Y155" s="4">
        <v>1107940307.8</v>
      </c>
      <c r="Z155" s="13">
        <f t="shared" si="11"/>
        <v>25.203607098593405</v>
      </c>
      <c r="AA155" s="5">
        <v>59041</v>
      </c>
      <c r="AB155" s="5">
        <v>27874445</v>
      </c>
      <c r="AC155" s="4">
        <v>173483375.38999996</v>
      </c>
      <c r="AD155" s="4">
        <v>1997232005.4000001</v>
      </c>
      <c r="AE155" s="13">
        <f t="shared" si="12"/>
        <v>46.105293752309755</v>
      </c>
    </row>
    <row r="156" spans="1:31" x14ac:dyDescent="0.2">
      <c r="A156" s="3">
        <v>2015622</v>
      </c>
      <c r="B156" s="3">
        <v>154835</v>
      </c>
      <c r="C156" s="3" t="s">
        <v>482</v>
      </c>
      <c r="D156" s="3" t="s">
        <v>480</v>
      </c>
      <c r="E156" s="3" t="s">
        <v>481</v>
      </c>
      <c r="F156" s="3" t="s">
        <v>6</v>
      </c>
      <c r="G156" s="3" t="s">
        <v>11</v>
      </c>
      <c r="H156" s="3" t="s">
        <v>21</v>
      </c>
      <c r="I156" s="3" t="s">
        <v>8</v>
      </c>
      <c r="J156" s="3">
        <v>35101010</v>
      </c>
      <c r="K156" s="3" t="s">
        <v>1031</v>
      </c>
      <c r="L156" s="3" t="s">
        <v>10</v>
      </c>
      <c r="M156" s="4">
        <v>6.4</v>
      </c>
      <c r="N156" s="6">
        <v>45289</v>
      </c>
      <c r="O156" s="4">
        <v>6.8</v>
      </c>
      <c r="P156" s="6">
        <v>44925</v>
      </c>
      <c r="Q156" s="10"/>
      <c r="R156" s="11">
        <f t="shared" si="9"/>
        <v>-5.8823529411764629E-2</v>
      </c>
      <c r="S156" s="5">
        <v>394129580</v>
      </c>
      <c r="T156" s="12">
        <f t="shared" si="10"/>
        <v>2522429312</v>
      </c>
      <c r="U156">
        <v>255</v>
      </c>
      <c r="V156" s="5">
        <v>7384</v>
      </c>
      <c r="W156" s="5">
        <v>15896469</v>
      </c>
      <c r="X156" s="4">
        <v>7827798.2100000065</v>
      </c>
      <c r="Y156" s="4">
        <v>89887308.319999993</v>
      </c>
      <c r="Z156" s="13">
        <f t="shared" si="11"/>
        <v>4.0333103138313033</v>
      </c>
      <c r="AA156" s="5">
        <v>7387</v>
      </c>
      <c r="AB156" s="5">
        <v>21548604</v>
      </c>
      <c r="AC156" s="4">
        <v>10574173.390000004</v>
      </c>
      <c r="AD156" s="4">
        <v>120987215.42</v>
      </c>
      <c r="AE156" s="13">
        <f t="shared" si="12"/>
        <v>5.4673906992720518</v>
      </c>
    </row>
    <row r="157" spans="1:31" x14ac:dyDescent="0.2">
      <c r="A157" s="3">
        <v>2295383</v>
      </c>
      <c r="B157" s="3">
        <v>99075</v>
      </c>
      <c r="C157" s="3" t="s">
        <v>485</v>
      </c>
      <c r="D157" s="3" t="s">
        <v>483</v>
      </c>
      <c r="E157" s="3" t="s">
        <v>484</v>
      </c>
      <c r="F157" s="3" t="s">
        <v>6</v>
      </c>
      <c r="G157" s="3" t="s">
        <v>11</v>
      </c>
      <c r="H157" s="3" t="s">
        <v>21</v>
      </c>
      <c r="I157" s="3" t="s">
        <v>8</v>
      </c>
      <c r="J157" s="3">
        <v>40401030</v>
      </c>
      <c r="K157" s="3" t="s">
        <v>1048</v>
      </c>
      <c r="L157" s="3" t="s">
        <v>10</v>
      </c>
      <c r="M157" s="4">
        <v>12</v>
      </c>
      <c r="N157" s="6">
        <v>45289</v>
      </c>
      <c r="O157" s="4">
        <v>14.44</v>
      </c>
      <c r="P157" s="6">
        <v>44925</v>
      </c>
      <c r="Q157" s="10"/>
      <c r="R157" s="11">
        <f t="shared" si="9"/>
        <v>-0.16897506925207753</v>
      </c>
      <c r="S157" s="5">
        <v>175341161</v>
      </c>
      <c r="T157" s="12">
        <f t="shared" si="10"/>
        <v>2104093932</v>
      </c>
      <c r="U157">
        <v>255</v>
      </c>
      <c r="V157" s="5">
        <v>15401</v>
      </c>
      <c r="W157" s="5">
        <v>14895625</v>
      </c>
      <c r="X157" s="4">
        <v>14654931.089999992</v>
      </c>
      <c r="Y157" s="4">
        <v>166157848.38</v>
      </c>
      <c r="Z157" s="13">
        <f t="shared" si="11"/>
        <v>8.4952243472369844</v>
      </c>
      <c r="AA157" s="5">
        <v>15422</v>
      </c>
      <c r="AB157" s="5">
        <v>18552303</v>
      </c>
      <c r="AC157" s="4">
        <v>17467375.489999998</v>
      </c>
      <c r="AD157" s="4">
        <v>198874208.84</v>
      </c>
      <c r="AE157" s="13">
        <f t="shared" si="12"/>
        <v>10.580689037413183</v>
      </c>
    </row>
    <row r="158" spans="1:31" x14ac:dyDescent="0.2">
      <c r="A158" s="3">
        <v>2015569</v>
      </c>
      <c r="B158" s="3">
        <v>59247</v>
      </c>
      <c r="C158" s="3" t="s">
        <v>490</v>
      </c>
      <c r="D158" s="3" t="s">
        <v>488</v>
      </c>
      <c r="E158" s="3" t="s">
        <v>489</v>
      </c>
      <c r="F158" s="3" t="s">
        <v>6</v>
      </c>
      <c r="G158" s="3" t="s">
        <v>11</v>
      </c>
      <c r="H158" s="3" t="s">
        <v>21</v>
      </c>
      <c r="I158" s="3" t="s">
        <v>34</v>
      </c>
      <c r="J158" s="3">
        <v>40101025</v>
      </c>
      <c r="K158" s="3" t="s">
        <v>1064</v>
      </c>
      <c r="L158" s="3" t="s">
        <v>10</v>
      </c>
      <c r="M158" s="4">
        <v>2.0499999999999998</v>
      </c>
      <c r="N158" s="6">
        <v>45289</v>
      </c>
      <c r="O158" s="4">
        <v>2.52</v>
      </c>
      <c r="P158" s="6">
        <v>44925</v>
      </c>
      <c r="Q158" s="10"/>
      <c r="R158" s="11">
        <f t="shared" si="9"/>
        <v>-0.18650793650793659</v>
      </c>
      <c r="S158" s="5">
        <v>951423131</v>
      </c>
      <c r="T158" s="12">
        <f t="shared" si="10"/>
        <v>1950417418.5499997</v>
      </c>
      <c r="U158">
        <v>255</v>
      </c>
      <c r="V158" s="5">
        <v>110327</v>
      </c>
      <c r="W158" s="5">
        <v>704438806</v>
      </c>
      <c r="X158" s="4">
        <v>153936265.65000001</v>
      </c>
      <c r="Y158" s="4">
        <v>1742804485.5899999</v>
      </c>
      <c r="Z158" s="13">
        <f t="shared" si="11"/>
        <v>74.040538120992977</v>
      </c>
      <c r="AA158" s="5">
        <v>110352</v>
      </c>
      <c r="AB158" s="5">
        <v>711536057</v>
      </c>
      <c r="AC158" s="4">
        <v>155172038.52000013</v>
      </c>
      <c r="AD158" s="4">
        <v>1757038557.9100001</v>
      </c>
      <c r="AE158" s="13">
        <f t="shared" si="12"/>
        <v>74.786499698839052</v>
      </c>
    </row>
    <row r="159" spans="1:31" x14ac:dyDescent="0.2">
      <c r="A159" s="3">
        <v>2015568</v>
      </c>
      <c r="B159" s="3">
        <v>87245</v>
      </c>
      <c r="C159" s="3" t="s">
        <v>494</v>
      </c>
      <c r="D159" s="3" t="s">
        <v>491</v>
      </c>
      <c r="E159" s="3" t="s">
        <v>492</v>
      </c>
      <c r="F159" s="3" t="s">
        <v>6</v>
      </c>
      <c r="G159" s="3" t="s">
        <v>11</v>
      </c>
      <c r="H159" s="3" t="s">
        <v>21</v>
      </c>
      <c r="I159" s="3" t="s">
        <v>493</v>
      </c>
      <c r="J159" s="3">
        <v>50203000</v>
      </c>
      <c r="K159" s="3" t="s">
        <v>1037</v>
      </c>
      <c r="L159" s="3" t="s">
        <v>10</v>
      </c>
      <c r="M159" s="4">
        <v>465.4</v>
      </c>
      <c r="N159" s="6">
        <v>45289</v>
      </c>
      <c r="O159" s="4">
        <v>415.6</v>
      </c>
      <c r="P159" s="6">
        <v>44925</v>
      </c>
      <c r="Q159" s="10"/>
      <c r="R159" s="11">
        <f t="shared" si="9"/>
        <v>0.11982675649663126</v>
      </c>
      <c r="S159" s="5">
        <v>175921849</v>
      </c>
      <c r="T159" s="12">
        <f t="shared" si="10"/>
        <v>81874028524.599991</v>
      </c>
      <c r="U159">
        <v>255</v>
      </c>
      <c r="V159" s="5">
        <v>317851</v>
      </c>
      <c r="W159" s="5">
        <v>37502424</v>
      </c>
      <c r="X159" s="4">
        <v>1467315243.9999995</v>
      </c>
      <c r="Y159" s="4">
        <v>16774647645.799999</v>
      </c>
      <c r="Z159" s="13">
        <f t="shared" si="11"/>
        <v>21.317661344043739</v>
      </c>
      <c r="AA159" s="5">
        <v>317937</v>
      </c>
      <c r="AB159" s="5">
        <v>38960102</v>
      </c>
      <c r="AC159" s="4">
        <v>1523640400.6000001</v>
      </c>
      <c r="AD159" s="4">
        <v>17420189534.759998</v>
      </c>
      <c r="AE159" s="13">
        <f t="shared" si="12"/>
        <v>22.146255409127722</v>
      </c>
    </row>
    <row r="160" spans="1:31" x14ac:dyDescent="0.2">
      <c r="A160" s="3">
        <v>2102993</v>
      </c>
      <c r="B160" s="3">
        <v>244417</v>
      </c>
      <c r="C160" s="3" t="s">
        <v>497</v>
      </c>
      <c r="D160" s="3" t="s">
        <v>495</v>
      </c>
      <c r="E160" s="3" t="s">
        <v>496</v>
      </c>
      <c r="F160" s="3" t="s">
        <v>6</v>
      </c>
      <c r="G160" s="3" t="s">
        <v>24</v>
      </c>
      <c r="H160" s="3" t="s">
        <v>21</v>
      </c>
      <c r="I160" s="3" t="s">
        <v>22</v>
      </c>
      <c r="J160" s="3">
        <v>30101010</v>
      </c>
      <c r="K160" s="3" t="s">
        <v>1009</v>
      </c>
      <c r="L160" s="3" t="s">
        <v>10</v>
      </c>
      <c r="M160" s="4">
        <v>8.4</v>
      </c>
      <c r="N160" s="6">
        <v>45289</v>
      </c>
      <c r="O160" s="4">
        <v>8.85</v>
      </c>
      <c r="P160" s="6">
        <v>44925</v>
      </c>
      <c r="Q160" s="10"/>
      <c r="R160" s="11">
        <f t="shared" si="9"/>
        <v>-5.0847457627118564E-2</v>
      </c>
      <c r="S160" s="5">
        <v>42000000</v>
      </c>
      <c r="T160" s="12">
        <f t="shared" si="10"/>
        <v>352800000</v>
      </c>
      <c r="U160">
        <v>255</v>
      </c>
      <c r="V160" s="5">
        <v>896</v>
      </c>
      <c r="W160" s="5">
        <v>3662099</v>
      </c>
      <c r="X160" s="4">
        <v>2660465.0100000002</v>
      </c>
      <c r="Y160" s="4">
        <v>30249078.699999999</v>
      </c>
      <c r="Z160" s="13">
        <f t="shared" si="11"/>
        <v>8.7192833333333333</v>
      </c>
      <c r="AA160" s="5">
        <v>909</v>
      </c>
      <c r="AB160" s="5">
        <v>6193437</v>
      </c>
      <c r="AC160" s="4">
        <v>4513403.37</v>
      </c>
      <c r="AD160" s="4">
        <v>51404016.5</v>
      </c>
      <c r="AE160" s="13">
        <f t="shared" si="12"/>
        <v>14.746278571428572</v>
      </c>
    </row>
    <row r="161" spans="1:31" x14ac:dyDescent="0.2">
      <c r="A161" s="3">
        <v>2208242</v>
      </c>
      <c r="B161" s="3">
        <v>254074</v>
      </c>
      <c r="C161" s="3" t="s">
        <v>500</v>
      </c>
      <c r="D161" s="3" t="s">
        <v>498</v>
      </c>
      <c r="E161" s="3" t="s">
        <v>499</v>
      </c>
      <c r="F161" s="3" t="s">
        <v>6</v>
      </c>
      <c r="G161" s="3" t="s">
        <v>24</v>
      </c>
      <c r="H161" s="3" t="s">
        <v>21</v>
      </c>
      <c r="I161" s="3" t="s">
        <v>22</v>
      </c>
      <c r="J161" s="3">
        <v>60102020</v>
      </c>
      <c r="K161" s="3" t="s">
        <v>1039</v>
      </c>
      <c r="L161" s="3" t="s">
        <v>10</v>
      </c>
      <c r="M161" s="4">
        <v>16.8</v>
      </c>
      <c r="N161" s="6">
        <v>45289</v>
      </c>
      <c r="O161" s="4">
        <v>18.149999999999999</v>
      </c>
      <c r="P161" s="6">
        <v>44925</v>
      </c>
      <c r="Q161" s="10"/>
      <c r="R161" s="11">
        <f t="shared" si="9"/>
        <v>-7.4380165289256089E-2</v>
      </c>
      <c r="S161" s="5">
        <v>16610959</v>
      </c>
      <c r="T161" s="12">
        <f t="shared" si="10"/>
        <v>279064111.19999999</v>
      </c>
      <c r="U161">
        <v>255</v>
      </c>
      <c r="V161" s="5">
        <v>2934</v>
      </c>
      <c r="W161" s="5">
        <v>3382734</v>
      </c>
      <c r="X161" s="4">
        <v>5005009.1600000011</v>
      </c>
      <c r="Y161" s="4">
        <v>57260451.450000003</v>
      </c>
      <c r="Z161" s="13">
        <f t="shared" si="11"/>
        <v>20.364471431179862</v>
      </c>
      <c r="AA161" s="5">
        <v>2935</v>
      </c>
      <c r="AB161" s="5">
        <v>4426780</v>
      </c>
      <c r="AC161" s="4">
        <v>6020756.29</v>
      </c>
      <c r="AD161" s="4">
        <v>68744957.450000003</v>
      </c>
      <c r="AE161" s="13">
        <f t="shared" si="12"/>
        <v>26.649755742579341</v>
      </c>
    </row>
    <row r="162" spans="1:31" x14ac:dyDescent="0.2">
      <c r="A162" s="3">
        <v>2023243</v>
      </c>
      <c r="B162" s="3">
        <v>207917</v>
      </c>
      <c r="C162" s="3" t="s">
        <v>503</v>
      </c>
      <c r="D162" s="3" t="s">
        <v>501</v>
      </c>
      <c r="E162" s="3" t="s">
        <v>502</v>
      </c>
      <c r="F162" s="3" t="s">
        <v>6</v>
      </c>
      <c r="G162" s="3" t="s">
        <v>24</v>
      </c>
      <c r="H162" s="3" t="s">
        <v>21</v>
      </c>
      <c r="I162" s="3" t="s">
        <v>22</v>
      </c>
      <c r="J162" s="3">
        <v>30101010</v>
      </c>
      <c r="K162" s="3" t="s">
        <v>1009</v>
      </c>
      <c r="L162" s="3" t="s">
        <v>10</v>
      </c>
      <c r="M162" s="4">
        <v>7.8</v>
      </c>
      <c r="N162" s="6">
        <v>45289</v>
      </c>
      <c r="O162" s="4">
        <v>8.0399999999999991</v>
      </c>
      <c r="P162" s="6">
        <v>44925</v>
      </c>
      <c r="Q162" s="10"/>
      <c r="R162" s="11">
        <f t="shared" si="9"/>
        <v>-2.9850746268656636E-2</v>
      </c>
      <c r="S162" s="5">
        <v>95219132</v>
      </c>
      <c r="T162" s="12">
        <f t="shared" si="10"/>
        <v>742709229.60000002</v>
      </c>
      <c r="U162">
        <v>255</v>
      </c>
      <c r="V162" s="5">
        <v>1899</v>
      </c>
      <c r="W162" s="5">
        <v>3458845</v>
      </c>
      <c r="X162" s="4">
        <v>2598403.14</v>
      </c>
      <c r="Y162" s="4">
        <v>29611682.920000002</v>
      </c>
      <c r="Z162" s="13">
        <f t="shared" si="11"/>
        <v>3.632510533702408</v>
      </c>
      <c r="AA162" s="5">
        <v>1904</v>
      </c>
      <c r="AB162" s="5">
        <v>7086225</v>
      </c>
      <c r="AC162" s="4">
        <v>5099090.71</v>
      </c>
      <c r="AD162" s="4">
        <v>58511615.920000002</v>
      </c>
      <c r="AE162" s="13">
        <f t="shared" si="12"/>
        <v>7.4420180599839956</v>
      </c>
    </row>
    <row r="163" spans="1:31" x14ac:dyDescent="0.2">
      <c r="A163" s="3">
        <v>2015552</v>
      </c>
      <c r="B163" s="3">
        <v>108681</v>
      </c>
      <c r="C163" s="3" t="s">
        <v>506</v>
      </c>
      <c r="D163" s="3" t="s">
        <v>504</v>
      </c>
      <c r="E163" s="3" t="s">
        <v>505</v>
      </c>
      <c r="F163" s="3" t="s">
        <v>6</v>
      </c>
      <c r="G163" s="3" t="s">
        <v>11</v>
      </c>
      <c r="H163" s="3" t="s">
        <v>21</v>
      </c>
      <c r="I163" s="3" t="s">
        <v>34</v>
      </c>
      <c r="J163" s="3">
        <v>45102010</v>
      </c>
      <c r="K163" s="3" t="s">
        <v>1018</v>
      </c>
      <c r="L163" s="3" t="s">
        <v>10</v>
      </c>
      <c r="M163" s="4">
        <v>41.84</v>
      </c>
      <c r="N163" s="6">
        <v>45289</v>
      </c>
      <c r="O163" s="4">
        <v>55.15</v>
      </c>
      <c r="P163" s="6">
        <v>44925</v>
      </c>
      <c r="Q163" s="10"/>
      <c r="R163" s="11">
        <f t="shared" si="9"/>
        <v>-0.24134179510426101</v>
      </c>
      <c r="S163" s="5">
        <v>595773680</v>
      </c>
      <c r="T163" s="12">
        <f t="shared" si="10"/>
        <v>24927170771.200001</v>
      </c>
      <c r="U163">
        <v>255</v>
      </c>
      <c r="V163" s="5">
        <v>287874</v>
      </c>
      <c r="W163" s="5">
        <v>193377022</v>
      </c>
      <c r="X163" s="4">
        <v>800677359.44999969</v>
      </c>
      <c r="Y163" s="4">
        <v>9128262997.5799999</v>
      </c>
      <c r="Z163" s="13">
        <f t="shared" si="11"/>
        <v>32.45813443789595</v>
      </c>
      <c r="AA163" s="5">
        <v>287993</v>
      </c>
      <c r="AB163" s="5">
        <v>202431437</v>
      </c>
      <c r="AC163" s="4">
        <v>836714979.71999991</v>
      </c>
      <c r="AD163" s="4">
        <v>9540160014.75</v>
      </c>
      <c r="AE163" s="13">
        <f t="shared" si="12"/>
        <v>33.977908691770338</v>
      </c>
    </row>
    <row r="164" spans="1:31" x14ac:dyDescent="0.2">
      <c r="A164" s="3">
        <v>2014096</v>
      </c>
      <c r="B164" s="3">
        <v>246648</v>
      </c>
      <c r="C164" s="3" t="s">
        <v>509</v>
      </c>
      <c r="D164" s="3" t="s">
        <v>507</v>
      </c>
      <c r="E164" s="3" t="s">
        <v>508</v>
      </c>
      <c r="F164" s="3" t="s">
        <v>6</v>
      </c>
      <c r="G164" s="3" t="s">
        <v>24</v>
      </c>
      <c r="H164" s="3" t="s">
        <v>21</v>
      </c>
      <c r="I164" s="3" t="s">
        <v>22</v>
      </c>
      <c r="J164" s="3">
        <v>20103010</v>
      </c>
      <c r="K164" s="3" t="s">
        <v>1025</v>
      </c>
      <c r="L164" s="3" t="s">
        <v>10</v>
      </c>
      <c r="M164" s="4">
        <v>4.46</v>
      </c>
      <c r="N164" s="6">
        <v>45289</v>
      </c>
      <c r="O164" s="4">
        <v>1.8</v>
      </c>
      <c r="P164" s="6">
        <v>44925</v>
      </c>
      <c r="Q164" s="10"/>
      <c r="R164" s="11">
        <f t="shared" si="9"/>
        <v>1.4777777777777779</v>
      </c>
      <c r="S164" s="5">
        <v>134865742</v>
      </c>
      <c r="T164" s="12">
        <f t="shared" si="10"/>
        <v>601501209.32000005</v>
      </c>
      <c r="U164">
        <v>255</v>
      </c>
      <c r="V164" s="5">
        <v>23213</v>
      </c>
      <c r="W164" s="5">
        <v>88005618</v>
      </c>
      <c r="X164" s="4">
        <v>23676173.450000007</v>
      </c>
      <c r="Y164" s="4">
        <v>273313281.11000001</v>
      </c>
      <c r="Z164" s="13">
        <f t="shared" si="11"/>
        <v>65.254242252268924</v>
      </c>
      <c r="AA164" s="5">
        <v>23213</v>
      </c>
      <c r="AB164" s="5">
        <v>88005618</v>
      </c>
      <c r="AC164" s="4">
        <v>23676173.450000007</v>
      </c>
      <c r="AD164" s="4">
        <v>273313281.11000001</v>
      </c>
      <c r="AE164" s="13">
        <f t="shared" si="12"/>
        <v>65.254242252268924</v>
      </c>
    </row>
    <row r="165" spans="1:31" x14ac:dyDescent="0.2">
      <c r="A165" s="3">
        <v>2033384</v>
      </c>
      <c r="B165" s="3">
        <v>250576</v>
      </c>
      <c r="C165" s="3" t="s">
        <v>512</v>
      </c>
      <c r="D165" s="3" t="s">
        <v>510</v>
      </c>
      <c r="E165" s="3" t="s">
        <v>511</v>
      </c>
      <c r="F165" s="3" t="s">
        <v>6</v>
      </c>
      <c r="G165" s="3" t="s">
        <v>11</v>
      </c>
      <c r="H165" s="3" t="s">
        <v>21</v>
      </c>
      <c r="I165" s="3" t="s">
        <v>8</v>
      </c>
      <c r="J165" s="3">
        <v>10101015</v>
      </c>
      <c r="K165" s="3" t="s">
        <v>1046</v>
      </c>
      <c r="L165" s="3" t="s">
        <v>10</v>
      </c>
      <c r="M165" s="4">
        <v>18.16</v>
      </c>
      <c r="N165" s="6">
        <v>45289</v>
      </c>
      <c r="O165" s="4">
        <v>7.52</v>
      </c>
      <c r="P165" s="6">
        <v>44925</v>
      </c>
      <c r="Q165" s="10"/>
      <c r="R165" s="11">
        <f t="shared" si="9"/>
        <v>1.4148936170212767</v>
      </c>
      <c r="S165" s="5">
        <v>297059271</v>
      </c>
      <c r="T165" s="12">
        <f t="shared" si="10"/>
        <v>5394596361.3599997</v>
      </c>
      <c r="U165">
        <v>255</v>
      </c>
      <c r="V165" s="5">
        <v>140488</v>
      </c>
      <c r="W165" s="5">
        <v>228532791</v>
      </c>
      <c r="X165" s="4">
        <v>234907166.66000009</v>
      </c>
      <c r="Y165" s="4">
        <v>2691746965.1700001</v>
      </c>
      <c r="Z165" s="13">
        <f t="shared" si="11"/>
        <v>76.931714748603156</v>
      </c>
      <c r="AA165" s="5">
        <v>140726</v>
      </c>
      <c r="AB165" s="5">
        <v>279688226</v>
      </c>
      <c r="AC165" s="4">
        <v>287999901.43999994</v>
      </c>
      <c r="AD165" s="4">
        <v>3302191346.48</v>
      </c>
      <c r="AE165" s="13">
        <f t="shared" si="12"/>
        <v>94.152330293707621</v>
      </c>
    </row>
    <row r="166" spans="1:31" x14ac:dyDescent="0.2">
      <c r="A166" s="3">
        <v>2263917</v>
      </c>
      <c r="B166" s="3">
        <v>253624</v>
      </c>
      <c r="C166" s="3" t="s">
        <v>384</v>
      </c>
      <c r="D166" s="3" t="s">
        <v>383</v>
      </c>
      <c r="E166" s="3" t="s">
        <v>1113</v>
      </c>
      <c r="F166" s="3" t="s">
        <v>6</v>
      </c>
      <c r="G166" s="3" t="s">
        <v>24</v>
      </c>
      <c r="H166" s="3" t="s">
        <v>21</v>
      </c>
      <c r="I166" s="3" t="s">
        <v>22</v>
      </c>
      <c r="J166" s="3">
        <v>10102010</v>
      </c>
      <c r="K166" s="3" t="s">
        <v>1059</v>
      </c>
      <c r="L166" s="3" t="s">
        <v>10</v>
      </c>
      <c r="M166" s="4">
        <v>0.76</v>
      </c>
      <c r="N166" s="6">
        <v>45289</v>
      </c>
      <c r="O166" s="4">
        <v>0.74</v>
      </c>
      <c r="P166" s="6">
        <v>44925</v>
      </c>
      <c r="Q166" s="10"/>
      <c r="R166" s="11">
        <f t="shared" si="9"/>
        <v>2.7027027027027053E-2</v>
      </c>
      <c r="S166" s="5">
        <v>173200000</v>
      </c>
      <c r="T166" s="12">
        <f t="shared" si="10"/>
        <v>131632000</v>
      </c>
      <c r="U166">
        <v>255</v>
      </c>
      <c r="V166" s="5">
        <v>19535</v>
      </c>
      <c r="W166" s="5">
        <v>228424733</v>
      </c>
      <c r="X166" s="4">
        <v>17656921.389999997</v>
      </c>
      <c r="Y166" s="4">
        <v>203870753.40000001</v>
      </c>
      <c r="Z166" s="13">
        <f t="shared" si="11"/>
        <v>131.88494976905312</v>
      </c>
      <c r="AA166" s="5">
        <v>19536</v>
      </c>
      <c r="AB166" s="5">
        <v>228624733</v>
      </c>
      <c r="AC166" s="4">
        <v>17676997.399999995</v>
      </c>
      <c r="AD166" s="4">
        <v>204108753.40000001</v>
      </c>
      <c r="AE166" s="13">
        <f t="shared" si="12"/>
        <v>132.00042321016164</v>
      </c>
    </row>
    <row r="167" spans="1:31" x14ac:dyDescent="0.2">
      <c r="A167" s="3">
        <v>2167902</v>
      </c>
      <c r="B167" s="3">
        <v>253293</v>
      </c>
      <c r="C167" s="3" t="s">
        <v>515</v>
      </c>
      <c r="D167" s="3" t="s">
        <v>513</v>
      </c>
      <c r="E167" s="3" t="s">
        <v>514</v>
      </c>
      <c r="F167" s="3" t="s">
        <v>6</v>
      </c>
      <c r="G167" s="3" t="s">
        <v>24</v>
      </c>
      <c r="H167" s="3" t="s">
        <v>21</v>
      </c>
      <c r="I167" s="3" t="s">
        <v>22</v>
      </c>
      <c r="J167" s="3">
        <v>40201010</v>
      </c>
      <c r="K167" s="3" t="s">
        <v>1065</v>
      </c>
      <c r="L167" s="3" t="s">
        <v>10</v>
      </c>
      <c r="M167" s="4">
        <v>13.95</v>
      </c>
      <c r="N167" s="6">
        <v>45289</v>
      </c>
      <c r="O167" s="4">
        <v>11.9</v>
      </c>
      <c r="P167" s="6">
        <v>44925</v>
      </c>
      <c r="Q167" s="10"/>
      <c r="R167" s="11">
        <f t="shared" si="9"/>
        <v>0.17226890756302513</v>
      </c>
      <c r="S167" s="5">
        <v>55241433</v>
      </c>
      <c r="T167" s="12">
        <f t="shared" si="10"/>
        <v>770617990.3499999</v>
      </c>
      <c r="U167">
        <v>255</v>
      </c>
      <c r="V167" s="5">
        <v>1982</v>
      </c>
      <c r="W167" s="5">
        <v>4021795</v>
      </c>
      <c r="X167" s="4">
        <v>4543329.9899999984</v>
      </c>
      <c r="Y167" s="4">
        <v>51679704.289999999</v>
      </c>
      <c r="Z167" s="13">
        <f t="shared" si="11"/>
        <v>7.2803958579423522</v>
      </c>
      <c r="AA167" s="5">
        <v>2027</v>
      </c>
      <c r="AB167" s="5">
        <v>11791662</v>
      </c>
      <c r="AC167" s="4">
        <v>14277038.099999996</v>
      </c>
      <c r="AD167" s="4">
        <v>164024269.93000001</v>
      </c>
      <c r="AE167" s="13">
        <f t="shared" si="12"/>
        <v>21.345684497359073</v>
      </c>
    </row>
    <row r="168" spans="1:31" x14ac:dyDescent="0.2">
      <c r="A168" s="3">
        <v>2289519</v>
      </c>
      <c r="B168" s="3">
        <v>255573</v>
      </c>
      <c r="C168" s="3" t="s">
        <v>518</v>
      </c>
      <c r="D168" s="3" t="s">
        <v>516</v>
      </c>
      <c r="E168" s="3" t="s">
        <v>517</v>
      </c>
      <c r="F168" s="3" t="s">
        <v>6</v>
      </c>
      <c r="G168" s="3" t="s">
        <v>24</v>
      </c>
      <c r="H168" s="3" t="s">
        <v>21</v>
      </c>
      <c r="I168" s="3" t="s">
        <v>22</v>
      </c>
      <c r="J168" s="3">
        <v>20103010</v>
      </c>
      <c r="K168" s="3" t="s">
        <v>1025</v>
      </c>
      <c r="L168" s="3" t="s">
        <v>10</v>
      </c>
      <c r="M168" s="4">
        <v>4.8600000000000003</v>
      </c>
      <c r="N168" s="6">
        <v>45289</v>
      </c>
      <c r="O168" s="4">
        <v>7.76</v>
      </c>
      <c r="P168" s="6">
        <v>44925</v>
      </c>
      <c r="Q168" s="10"/>
      <c r="R168" s="11">
        <f t="shared" si="9"/>
        <v>-0.37371134020618552</v>
      </c>
      <c r="S168" s="5">
        <v>40068319</v>
      </c>
      <c r="T168" s="12">
        <f t="shared" si="10"/>
        <v>194732030.34</v>
      </c>
      <c r="U168">
        <v>255</v>
      </c>
      <c r="V168" s="5">
        <v>7322</v>
      </c>
      <c r="W168" s="5">
        <v>11925824</v>
      </c>
      <c r="X168" s="4">
        <v>8507123.8800000027</v>
      </c>
      <c r="Y168" s="4">
        <v>97866007.810000002</v>
      </c>
      <c r="Z168" s="13">
        <f t="shared" si="11"/>
        <v>29.763724302983611</v>
      </c>
      <c r="AA168" s="5">
        <v>7327</v>
      </c>
      <c r="AB168" s="5">
        <v>12426129</v>
      </c>
      <c r="AC168" s="4">
        <v>8853877.1799999997</v>
      </c>
      <c r="AD168" s="4">
        <v>101713295.31</v>
      </c>
      <c r="AE168" s="13">
        <f t="shared" si="12"/>
        <v>31.012354174379013</v>
      </c>
    </row>
    <row r="169" spans="1:31" x14ac:dyDescent="0.2">
      <c r="A169" s="3">
        <v>2274327</v>
      </c>
      <c r="B169" s="3">
        <v>255178</v>
      </c>
      <c r="C169" s="3" t="s">
        <v>521</v>
      </c>
      <c r="D169" s="3" t="s">
        <v>519</v>
      </c>
      <c r="E169" s="3" t="s">
        <v>520</v>
      </c>
      <c r="F169" s="3" t="s">
        <v>6</v>
      </c>
      <c r="G169" s="3" t="s">
        <v>24</v>
      </c>
      <c r="H169" s="3" t="s">
        <v>21</v>
      </c>
      <c r="I169" s="3" t="s">
        <v>22</v>
      </c>
      <c r="J169" s="3">
        <v>65102030</v>
      </c>
      <c r="K169" s="3" t="s">
        <v>1066</v>
      </c>
      <c r="L169" s="3" t="s">
        <v>10</v>
      </c>
      <c r="M169" s="4">
        <v>6.96</v>
      </c>
      <c r="N169" s="6">
        <v>45289</v>
      </c>
      <c r="O169" s="4">
        <v>9.49</v>
      </c>
      <c r="P169" s="6">
        <v>44925</v>
      </c>
      <c r="Q169" s="10"/>
      <c r="R169" s="11">
        <f t="shared" si="9"/>
        <v>-0.26659641728134881</v>
      </c>
      <c r="S169" s="5">
        <v>29200000</v>
      </c>
      <c r="T169" s="12">
        <f t="shared" si="10"/>
        <v>203232000</v>
      </c>
      <c r="U169">
        <v>255</v>
      </c>
      <c r="V169" s="5">
        <v>2300</v>
      </c>
      <c r="W169" s="5">
        <v>3471896</v>
      </c>
      <c r="X169" s="4">
        <v>2279473.4500000007</v>
      </c>
      <c r="Y169" s="4">
        <v>26157037.579999998</v>
      </c>
      <c r="Z169" s="13">
        <f t="shared" si="11"/>
        <v>11.890054794520548</v>
      </c>
      <c r="AA169" s="5">
        <v>2305</v>
      </c>
      <c r="AB169" s="5">
        <v>4613700</v>
      </c>
      <c r="AC169" s="4">
        <v>3002835.5500000017</v>
      </c>
      <c r="AD169" s="4">
        <v>34492775.479999997</v>
      </c>
      <c r="AE169" s="13">
        <f t="shared" si="12"/>
        <v>15.800342465753426</v>
      </c>
    </row>
    <row r="170" spans="1:31" x14ac:dyDescent="0.2">
      <c r="A170" s="3">
        <v>2015578</v>
      </c>
      <c r="B170" s="3">
        <v>111714</v>
      </c>
      <c r="C170" s="3" t="s">
        <v>524</v>
      </c>
      <c r="D170" s="3" t="s">
        <v>522</v>
      </c>
      <c r="E170" s="3" t="s">
        <v>523</v>
      </c>
      <c r="F170" s="3" t="s">
        <v>6</v>
      </c>
      <c r="G170" s="3" t="s">
        <v>11</v>
      </c>
      <c r="H170" s="3" t="s">
        <v>21</v>
      </c>
      <c r="I170" s="3" t="s">
        <v>8</v>
      </c>
      <c r="J170" s="3">
        <v>60102020</v>
      </c>
      <c r="K170" s="3" t="s">
        <v>1039</v>
      </c>
      <c r="L170" s="3" t="s">
        <v>10</v>
      </c>
      <c r="M170" s="4">
        <v>33</v>
      </c>
      <c r="N170" s="6">
        <v>45289</v>
      </c>
      <c r="O170" s="4">
        <v>21.2</v>
      </c>
      <c r="P170" s="6">
        <v>44925</v>
      </c>
      <c r="Q170" s="10"/>
      <c r="R170" s="11">
        <f t="shared" si="9"/>
        <v>0.55660377358490576</v>
      </c>
      <c r="S170" s="5">
        <v>66822679</v>
      </c>
      <c r="T170" s="12">
        <f t="shared" si="10"/>
        <v>2205148407</v>
      </c>
      <c r="U170">
        <v>255</v>
      </c>
      <c r="V170" s="5">
        <v>74526</v>
      </c>
      <c r="W170" s="5">
        <v>48827075</v>
      </c>
      <c r="X170" s="4">
        <v>119905710.61999995</v>
      </c>
      <c r="Y170" s="4">
        <v>1375601213.74</v>
      </c>
      <c r="Z170" s="13">
        <f t="shared" si="11"/>
        <v>73.069616080492665</v>
      </c>
      <c r="AA170" s="5">
        <v>74581</v>
      </c>
      <c r="AB170" s="5">
        <v>52857668</v>
      </c>
      <c r="AC170" s="4">
        <v>129510093.29999995</v>
      </c>
      <c r="AD170" s="4">
        <v>1484631426.99</v>
      </c>
      <c r="AE170" s="13">
        <f t="shared" si="12"/>
        <v>79.101390113377519</v>
      </c>
    </row>
    <row r="171" spans="1:31" x14ac:dyDescent="0.2">
      <c r="A171" s="3">
        <v>9019935</v>
      </c>
      <c r="B171" s="3">
        <v>600949</v>
      </c>
      <c r="C171" s="3" t="s">
        <v>1091</v>
      </c>
      <c r="D171" s="3" t="s">
        <v>1114</v>
      </c>
      <c r="E171" s="3" t="s">
        <v>1115</v>
      </c>
      <c r="F171" s="3" t="s">
        <v>6</v>
      </c>
      <c r="G171" s="3" t="s">
        <v>24</v>
      </c>
      <c r="H171" s="3" t="s">
        <v>21</v>
      </c>
      <c r="I171" s="3" t="s">
        <v>22</v>
      </c>
      <c r="J171" s="3">
        <v>45201010</v>
      </c>
      <c r="K171" s="3" t="s">
        <v>1141</v>
      </c>
      <c r="L171" s="3" t="s">
        <v>10</v>
      </c>
      <c r="M171" s="4">
        <v>71</v>
      </c>
      <c r="N171" s="6">
        <v>45288</v>
      </c>
      <c r="O171" s="4"/>
      <c r="P171" s="6"/>
      <c r="Q171" s="10">
        <v>65</v>
      </c>
      <c r="R171" s="11" t="str">
        <f t="shared" si="9"/>
        <v>NA</v>
      </c>
      <c r="S171" s="5">
        <v>1227032</v>
      </c>
      <c r="T171" s="12">
        <f t="shared" si="10"/>
        <v>87119272</v>
      </c>
      <c r="U171">
        <v>65</v>
      </c>
      <c r="V171" s="5">
        <v>275</v>
      </c>
      <c r="W171" s="5">
        <v>42848</v>
      </c>
      <c r="X171" s="4">
        <v>251900.46999999997</v>
      </c>
      <c r="Y171" s="4">
        <v>2905932.65</v>
      </c>
      <c r="Z171" s="13">
        <f t="shared" si="11"/>
        <v>3.4920034685321983</v>
      </c>
      <c r="AA171" s="5">
        <v>277</v>
      </c>
      <c r="AB171" s="5">
        <v>63748</v>
      </c>
      <c r="AC171" s="4">
        <v>372716.27</v>
      </c>
      <c r="AD171" s="4">
        <v>4306232.6500000004</v>
      </c>
      <c r="AE171" s="13">
        <f t="shared" si="12"/>
        <v>5.1953005300595256</v>
      </c>
    </row>
    <row r="172" spans="1:31" x14ac:dyDescent="0.2">
      <c r="A172" s="3">
        <v>2015579</v>
      </c>
      <c r="B172" s="3">
        <v>127054</v>
      </c>
      <c r="C172" s="3" t="s">
        <v>527</v>
      </c>
      <c r="D172" s="3" t="s">
        <v>525</v>
      </c>
      <c r="E172" s="3" t="s">
        <v>526</v>
      </c>
      <c r="F172" s="3" t="s">
        <v>6</v>
      </c>
      <c r="G172" s="3" t="s">
        <v>11</v>
      </c>
      <c r="H172" s="3" t="s">
        <v>21</v>
      </c>
      <c r="I172" s="3" t="s">
        <v>8</v>
      </c>
      <c r="J172" s="3">
        <v>20102010</v>
      </c>
      <c r="K172" s="3" t="s">
        <v>1067</v>
      </c>
      <c r="L172" s="3" t="s">
        <v>10</v>
      </c>
      <c r="M172" s="4">
        <v>214</v>
      </c>
      <c r="N172" s="6">
        <v>45289</v>
      </c>
      <c r="O172" s="4">
        <v>231</v>
      </c>
      <c r="P172" s="6">
        <v>44925</v>
      </c>
      <c r="Q172" s="10"/>
      <c r="R172" s="11">
        <f t="shared" si="9"/>
        <v>-7.3593073593073599E-2</v>
      </c>
      <c r="S172" s="5">
        <v>18337336</v>
      </c>
      <c r="T172" s="12">
        <f t="shared" si="10"/>
        <v>3924189904</v>
      </c>
      <c r="U172">
        <v>255</v>
      </c>
      <c r="V172" s="5">
        <v>7883</v>
      </c>
      <c r="W172" s="5">
        <v>574888</v>
      </c>
      <c r="X172" s="4">
        <v>11416952.959999995</v>
      </c>
      <c r="Y172" s="4">
        <v>130537178</v>
      </c>
      <c r="Z172" s="13">
        <f t="shared" si="11"/>
        <v>3.1350682563704999</v>
      </c>
      <c r="AA172" s="5">
        <v>7944</v>
      </c>
      <c r="AB172" s="5">
        <v>1642885</v>
      </c>
      <c r="AC172" s="4">
        <v>32990872.080000006</v>
      </c>
      <c r="AD172" s="4">
        <v>375647793.68000001</v>
      </c>
      <c r="AE172" s="13">
        <f t="shared" si="12"/>
        <v>8.9592348637773789</v>
      </c>
    </row>
    <row r="173" spans="1:31" x14ac:dyDescent="0.2">
      <c r="A173" s="3">
        <v>2014178</v>
      </c>
      <c r="B173" s="3">
        <v>103937</v>
      </c>
      <c r="C173" s="3" t="s">
        <v>530</v>
      </c>
      <c r="D173" s="3" t="s">
        <v>528</v>
      </c>
      <c r="E173" s="3" t="s">
        <v>529</v>
      </c>
      <c r="F173" s="3" t="s">
        <v>6</v>
      </c>
      <c r="G173" s="3" t="s">
        <v>11</v>
      </c>
      <c r="H173" s="3" t="s">
        <v>21</v>
      </c>
      <c r="I173" s="3" t="s">
        <v>8</v>
      </c>
      <c r="J173" s="3">
        <v>30101010</v>
      </c>
      <c r="K173" s="3" t="s">
        <v>1009</v>
      </c>
      <c r="L173" s="3" t="s">
        <v>10</v>
      </c>
      <c r="M173" s="4">
        <v>161</v>
      </c>
      <c r="N173" s="6">
        <v>45289</v>
      </c>
      <c r="O173" s="4">
        <v>161</v>
      </c>
      <c r="P173" s="6">
        <v>44925</v>
      </c>
      <c r="Q173" s="10"/>
      <c r="R173" s="11">
        <f t="shared" si="9"/>
        <v>0</v>
      </c>
      <c r="S173" s="5">
        <v>2776225</v>
      </c>
      <c r="T173" s="12">
        <f t="shared" si="10"/>
        <v>446972225</v>
      </c>
      <c r="U173">
        <v>255</v>
      </c>
      <c r="V173" s="5">
        <v>906</v>
      </c>
      <c r="W173" s="5">
        <v>94748</v>
      </c>
      <c r="X173" s="4">
        <v>1351187.1299999992</v>
      </c>
      <c r="Y173" s="4">
        <v>15335993</v>
      </c>
      <c r="Z173" s="13">
        <f t="shared" si="11"/>
        <v>3.4128357751983356</v>
      </c>
      <c r="AA173" s="5">
        <v>912</v>
      </c>
      <c r="AB173" s="5">
        <v>126310</v>
      </c>
      <c r="AC173" s="4">
        <v>1827629.0199999991</v>
      </c>
      <c r="AD173" s="4">
        <v>20677120</v>
      </c>
      <c r="AE173" s="13">
        <f t="shared" si="12"/>
        <v>4.5497032841358314</v>
      </c>
    </row>
    <row r="174" spans="1:31" x14ac:dyDescent="0.2">
      <c r="A174" s="3">
        <v>2023242</v>
      </c>
      <c r="B174" s="3">
        <v>250885</v>
      </c>
      <c r="C174" s="3" t="s">
        <v>533</v>
      </c>
      <c r="D174" s="3" t="s">
        <v>531</v>
      </c>
      <c r="E174" s="3" t="s">
        <v>532</v>
      </c>
      <c r="F174" s="3" t="s">
        <v>6</v>
      </c>
      <c r="G174" s="3" t="s">
        <v>24</v>
      </c>
      <c r="H174" s="3" t="s">
        <v>21</v>
      </c>
      <c r="I174" s="3" t="s">
        <v>22</v>
      </c>
      <c r="J174" s="3">
        <v>10101015</v>
      </c>
      <c r="K174" s="3" t="s">
        <v>1046</v>
      </c>
      <c r="L174" s="3" t="s">
        <v>10</v>
      </c>
      <c r="M174" s="4">
        <v>3.54</v>
      </c>
      <c r="N174" s="6">
        <v>45289</v>
      </c>
      <c r="O174" s="4">
        <v>5.0999999999999996</v>
      </c>
      <c r="P174" s="6">
        <v>44925</v>
      </c>
      <c r="Q174" s="10"/>
      <c r="R174" s="11">
        <f t="shared" si="9"/>
        <v>-0.30588235294117644</v>
      </c>
      <c r="S174" s="5">
        <v>223870222</v>
      </c>
      <c r="T174" s="12">
        <f t="shared" si="10"/>
        <v>792500585.88</v>
      </c>
      <c r="U174">
        <v>255</v>
      </c>
      <c r="V174" s="5">
        <v>5640</v>
      </c>
      <c r="W174" s="5">
        <v>19455740</v>
      </c>
      <c r="X174" s="4">
        <v>5924784.3499999978</v>
      </c>
      <c r="Y174" s="4">
        <v>67462273.469999999</v>
      </c>
      <c r="Z174" s="13">
        <f t="shared" si="11"/>
        <v>8.6906332723429376</v>
      </c>
      <c r="AA174" s="5">
        <v>5649</v>
      </c>
      <c r="AB174" s="5">
        <v>80056153</v>
      </c>
      <c r="AC174" s="4">
        <v>23331227.890000008</v>
      </c>
      <c r="AD174" s="4">
        <v>267749721.16999999</v>
      </c>
      <c r="AE174" s="13">
        <f t="shared" si="12"/>
        <v>35.760072190396095</v>
      </c>
    </row>
    <row r="175" spans="1:31" x14ac:dyDescent="0.2">
      <c r="A175" s="3">
        <v>2015653</v>
      </c>
      <c r="B175" s="3">
        <v>219737</v>
      </c>
      <c r="C175" s="3" t="s">
        <v>487</v>
      </c>
      <c r="D175" s="3" t="s">
        <v>486</v>
      </c>
      <c r="E175" s="3" t="s">
        <v>1116</v>
      </c>
      <c r="F175" s="3" t="s">
        <v>6</v>
      </c>
      <c r="G175" s="3" t="s">
        <v>11</v>
      </c>
      <c r="H175" s="3" t="s">
        <v>21</v>
      </c>
      <c r="I175" s="3" t="s">
        <v>8</v>
      </c>
      <c r="J175" s="3">
        <v>30101010</v>
      </c>
      <c r="K175" s="3" t="s">
        <v>1009</v>
      </c>
      <c r="L175" s="3" t="s">
        <v>10</v>
      </c>
      <c r="M175" s="4">
        <v>3.9</v>
      </c>
      <c r="N175" s="6">
        <v>45289</v>
      </c>
      <c r="O175" s="4">
        <v>4.8</v>
      </c>
      <c r="P175" s="6">
        <v>44925</v>
      </c>
      <c r="Q175" s="10"/>
      <c r="R175" s="11">
        <f t="shared" si="9"/>
        <v>-0.1875</v>
      </c>
      <c r="S175" s="5">
        <v>229364132</v>
      </c>
      <c r="T175" s="12">
        <f t="shared" si="10"/>
        <v>894520114.79999995</v>
      </c>
      <c r="U175">
        <v>255</v>
      </c>
      <c r="V175" s="5">
        <v>8021</v>
      </c>
      <c r="W175" s="5">
        <v>22984326</v>
      </c>
      <c r="X175" s="4">
        <v>9217924.2500000019</v>
      </c>
      <c r="Y175" s="4">
        <v>104867762.75</v>
      </c>
      <c r="Z175" s="13">
        <f t="shared" si="11"/>
        <v>10.020889403928249</v>
      </c>
      <c r="AA175" s="5">
        <v>8036</v>
      </c>
      <c r="AB175" s="5">
        <v>25806261</v>
      </c>
      <c r="AC175" s="4">
        <v>10407539.560000006</v>
      </c>
      <c r="AD175" s="4">
        <v>118529067.8</v>
      </c>
      <c r="AE175" s="13">
        <f t="shared" si="12"/>
        <v>11.251219087734258</v>
      </c>
    </row>
    <row r="176" spans="1:31" x14ac:dyDescent="0.2">
      <c r="A176" s="3">
        <v>2015564</v>
      </c>
      <c r="B176" s="3">
        <v>69399</v>
      </c>
      <c r="C176" s="3" t="s">
        <v>536</v>
      </c>
      <c r="D176" s="3" t="s">
        <v>534</v>
      </c>
      <c r="E176" s="3" t="s">
        <v>535</v>
      </c>
      <c r="F176" s="3" t="s">
        <v>6</v>
      </c>
      <c r="G176" s="3" t="s">
        <v>11</v>
      </c>
      <c r="H176" s="3" t="s">
        <v>21</v>
      </c>
      <c r="I176" s="3" t="s">
        <v>64</v>
      </c>
      <c r="J176" s="3">
        <v>45102010</v>
      </c>
      <c r="K176" s="3" t="s">
        <v>1018</v>
      </c>
      <c r="L176" s="3" t="s">
        <v>10</v>
      </c>
      <c r="M176" s="4">
        <v>182</v>
      </c>
      <c r="N176" s="6">
        <v>45289</v>
      </c>
      <c r="O176" s="4">
        <v>167.2</v>
      </c>
      <c r="P176" s="6">
        <v>44925</v>
      </c>
      <c r="Q176" s="10"/>
      <c r="R176" s="11">
        <f t="shared" si="9"/>
        <v>8.8516746411483327E-2</v>
      </c>
      <c r="S176" s="5">
        <v>517111091</v>
      </c>
      <c r="T176" s="12">
        <f t="shared" si="10"/>
        <v>94114218562</v>
      </c>
      <c r="U176">
        <v>255</v>
      </c>
      <c r="V176" s="5">
        <v>568880</v>
      </c>
      <c r="W176" s="5">
        <v>211574743</v>
      </c>
      <c r="X176" s="4">
        <v>3401573417.4500003</v>
      </c>
      <c r="Y176" s="4">
        <v>38784338974</v>
      </c>
      <c r="Z176" s="13">
        <f t="shared" si="11"/>
        <v>40.914756361317338</v>
      </c>
      <c r="AA176" s="5">
        <v>569248</v>
      </c>
      <c r="AB176" s="5">
        <v>224989849</v>
      </c>
      <c r="AC176" s="4">
        <v>3618403099.0299997</v>
      </c>
      <c r="AD176" s="4">
        <v>41250303558.339996</v>
      </c>
      <c r="AE176" s="13">
        <f t="shared" si="12"/>
        <v>43.508996986490864</v>
      </c>
    </row>
    <row r="177" spans="1:31" x14ac:dyDescent="0.2">
      <c r="A177" s="3">
        <v>2010593</v>
      </c>
      <c r="B177" s="3">
        <v>229531</v>
      </c>
      <c r="C177" s="3" t="s">
        <v>539</v>
      </c>
      <c r="D177" s="3" t="s">
        <v>537</v>
      </c>
      <c r="E177" s="3" t="s">
        <v>538</v>
      </c>
      <c r="F177" s="3" t="s">
        <v>6</v>
      </c>
      <c r="G177" s="3" t="s">
        <v>11</v>
      </c>
      <c r="H177" s="3" t="s">
        <v>21</v>
      </c>
      <c r="I177" s="3" t="s">
        <v>34</v>
      </c>
      <c r="J177" s="3">
        <v>50206030</v>
      </c>
      <c r="K177" s="3" t="s">
        <v>1007</v>
      </c>
      <c r="L177" s="3" t="s">
        <v>10</v>
      </c>
      <c r="M177" s="4">
        <v>13.324999999999999</v>
      </c>
      <c r="N177" s="6">
        <v>45289</v>
      </c>
      <c r="O177" s="4">
        <v>16.25</v>
      </c>
      <c r="P177" s="6">
        <v>44925</v>
      </c>
      <c r="Q177" s="10"/>
      <c r="R177" s="11">
        <f t="shared" si="9"/>
        <v>-0.18000000000000005</v>
      </c>
      <c r="S177" s="5">
        <v>443700279</v>
      </c>
      <c r="T177" s="12">
        <f t="shared" si="10"/>
        <v>5912306217.6749992</v>
      </c>
      <c r="U177">
        <v>255</v>
      </c>
      <c r="V177" s="5">
        <v>535487</v>
      </c>
      <c r="W177" s="5">
        <v>704122508</v>
      </c>
      <c r="X177" s="4">
        <v>1045373579.71</v>
      </c>
      <c r="Y177" s="4">
        <v>11966389833.15</v>
      </c>
      <c r="Z177" s="13">
        <f t="shared" si="11"/>
        <v>158.69327591745778</v>
      </c>
      <c r="AA177" s="5">
        <v>535498</v>
      </c>
      <c r="AB177" s="5">
        <v>709287315</v>
      </c>
      <c r="AC177" s="4">
        <v>1052042609.0100002</v>
      </c>
      <c r="AD177" s="4">
        <v>12041904619.309999</v>
      </c>
      <c r="AE177" s="13">
        <f t="shared" si="12"/>
        <v>159.85730651298508</v>
      </c>
    </row>
    <row r="178" spans="1:31" x14ac:dyDescent="0.2">
      <c r="A178" s="3">
        <v>2141214</v>
      </c>
      <c r="B178" s="3">
        <v>252639</v>
      </c>
      <c r="C178" s="3" t="s">
        <v>542</v>
      </c>
      <c r="D178" s="3" t="s">
        <v>540</v>
      </c>
      <c r="E178" s="3" t="s">
        <v>541</v>
      </c>
      <c r="F178" s="3" t="s">
        <v>6</v>
      </c>
      <c r="G178" s="3" t="s">
        <v>24</v>
      </c>
      <c r="H178" s="3" t="s">
        <v>18</v>
      </c>
      <c r="I178" s="3" t="s">
        <v>22</v>
      </c>
      <c r="J178" s="3">
        <v>65101010</v>
      </c>
      <c r="K178" s="3" t="s">
        <v>1020</v>
      </c>
      <c r="L178" s="3" t="s">
        <v>10</v>
      </c>
      <c r="M178" s="4">
        <v>10.75</v>
      </c>
      <c r="N178" s="6">
        <v>45289</v>
      </c>
      <c r="O178" s="4">
        <v>12.4</v>
      </c>
      <c r="P178" s="6">
        <v>44925</v>
      </c>
      <c r="Q178" s="10"/>
      <c r="R178" s="11">
        <f t="shared" si="9"/>
        <v>-0.13306451612903228</v>
      </c>
      <c r="S178" s="5">
        <v>22250000</v>
      </c>
      <c r="T178" s="12">
        <f t="shared" si="10"/>
        <v>239187500</v>
      </c>
      <c r="U178">
        <v>255</v>
      </c>
      <c r="V178" s="5">
        <v>2782</v>
      </c>
      <c r="W178" s="5">
        <v>4848519</v>
      </c>
      <c r="X178" s="4">
        <v>5071023.3000000017</v>
      </c>
      <c r="Y178" s="4">
        <v>57801468.469999999</v>
      </c>
      <c r="Z178" s="13">
        <f t="shared" si="11"/>
        <v>21.791096629213484</v>
      </c>
      <c r="AA178" s="5">
        <v>2782</v>
      </c>
      <c r="AB178" s="5">
        <v>4848519</v>
      </c>
      <c r="AC178" s="4">
        <v>5071023.3000000017</v>
      </c>
      <c r="AD178" s="4">
        <v>57801468.469999999</v>
      </c>
      <c r="AE178" s="13">
        <f t="shared" si="12"/>
        <v>21.791096629213484</v>
      </c>
    </row>
    <row r="179" spans="1:31" x14ac:dyDescent="0.2">
      <c r="A179" s="3">
        <v>2015662</v>
      </c>
      <c r="B179" s="3">
        <v>215413</v>
      </c>
      <c r="C179" s="3" t="s">
        <v>545</v>
      </c>
      <c r="D179" s="3" t="s">
        <v>543</v>
      </c>
      <c r="E179" s="3" t="s">
        <v>544</v>
      </c>
      <c r="F179" s="3" t="s">
        <v>6</v>
      </c>
      <c r="G179" s="3" t="s">
        <v>11</v>
      </c>
      <c r="H179" s="3" t="s">
        <v>21</v>
      </c>
      <c r="I179" s="3" t="s">
        <v>8</v>
      </c>
      <c r="J179" s="3">
        <v>50101015</v>
      </c>
      <c r="K179" s="3" t="s">
        <v>1026</v>
      </c>
      <c r="L179" s="3" t="s">
        <v>10</v>
      </c>
      <c r="M179" s="4">
        <v>124</v>
      </c>
      <c r="N179" s="6">
        <v>45289</v>
      </c>
      <c r="O179" s="4">
        <v>139</v>
      </c>
      <c r="P179" s="6">
        <v>44925</v>
      </c>
      <c r="Q179" s="10"/>
      <c r="R179" s="11">
        <f t="shared" si="9"/>
        <v>-0.1079136690647482</v>
      </c>
      <c r="S179" s="5">
        <v>27674911</v>
      </c>
      <c r="T179" s="12">
        <f t="shared" si="10"/>
        <v>3431688964</v>
      </c>
      <c r="U179">
        <v>255</v>
      </c>
      <c r="V179" s="5">
        <v>15615</v>
      </c>
      <c r="W179" s="5">
        <v>1888641</v>
      </c>
      <c r="X179" s="4">
        <v>23278207.589999992</v>
      </c>
      <c r="Y179" s="4">
        <v>266302938.90000001</v>
      </c>
      <c r="Z179" s="13">
        <f t="shared" si="11"/>
        <v>6.8243796700918029</v>
      </c>
      <c r="AA179" s="5">
        <v>15674</v>
      </c>
      <c r="AB179" s="5">
        <v>3497026</v>
      </c>
      <c r="AC179" s="4">
        <v>42411501.670000017</v>
      </c>
      <c r="AD179" s="4">
        <v>487548175.44999999</v>
      </c>
      <c r="AE179" s="13">
        <f t="shared" si="12"/>
        <v>12.636087610182379</v>
      </c>
    </row>
    <row r="180" spans="1:31" x14ac:dyDescent="0.2">
      <c r="A180" s="3">
        <v>2293140</v>
      </c>
      <c r="B180" s="3">
        <v>255673</v>
      </c>
      <c r="C180" s="3" t="s">
        <v>548</v>
      </c>
      <c r="D180" s="3" t="s">
        <v>546</v>
      </c>
      <c r="E180" s="3" t="s">
        <v>547</v>
      </c>
      <c r="F180" s="3" t="s">
        <v>6</v>
      </c>
      <c r="G180" s="3" t="s">
        <v>24</v>
      </c>
      <c r="H180" s="3" t="s">
        <v>21</v>
      </c>
      <c r="I180" s="3" t="s">
        <v>22</v>
      </c>
      <c r="J180" s="3">
        <v>45102010</v>
      </c>
      <c r="K180" s="3" t="s">
        <v>1018</v>
      </c>
      <c r="L180" s="3" t="s">
        <v>10</v>
      </c>
      <c r="M180" s="4">
        <v>26</v>
      </c>
      <c r="N180" s="6">
        <v>45289</v>
      </c>
      <c r="O180" s="4">
        <v>30.3</v>
      </c>
      <c r="P180" s="6">
        <v>44925</v>
      </c>
      <c r="Q180" s="10"/>
      <c r="R180" s="11">
        <f t="shared" si="9"/>
        <v>-0.14191419141914194</v>
      </c>
      <c r="S180" s="5">
        <v>122508455</v>
      </c>
      <c r="T180" s="12">
        <f t="shared" si="10"/>
        <v>3185219830</v>
      </c>
      <c r="U180">
        <v>255</v>
      </c>
      <c r="V180" s="5">
        <v>6030</v>
      </c>
      <c r="W180" s="5">
        <v>4112476</v>
      </c>
      <c r="X180" s="4">
        <v>10712319.950000001</v>
      </c>
      <c r="Y180" s="4">
        <v>121041238.59999999</v>
      </c>
      <c r="Z180" s="13">
        <f t="shared" si="11"/>
        <v>3.3568915712797134</v>
      </c>
      <c r="AA180" s="5">
        <v>6063</v>
      </c>
      <c r="AB180" s="5">
        <v>6831121</v>
      </c>
      <c r="AC180" s="4">
        <v>18189201.750000004</v>
      </c>
      <c r="AD180" s="4">
        <v>203958745.84999999</v>
      </c>
      <c r="AE180" s="13">
        <f t="shared" si="12"/>
        <v>5.5760404455349635</v>
      </c>
    </row>
    <row r="181" spans="1:31" x14ac:dyDescent="0.2">
      <c r="A181" s="3">
        <v>2015517</v>
      </c>
      <c r="B181" s="3">
        <v>203496</v>
      </c>
      <c r="C181" s="3" t="s">
        <v>551</v>
      </c>
      <c r="D181" s="3" t="s">
        <v>549</v>
      </c>
      <c r="E181" s="3" t="s">
        <v>550</v>
      </c>
      <c r="F181" s="3" t="s">
        <v>6</v>
      </c>
      <c r="G181" s="3" t="s">
        <v>11</v>
      </c>
      <c r="H181" s="3" t="s">
        <v>14</v>
      </c>
      <c r="I181" s="3" t="s">
        <v>8</v>
      </c>
      <c r="J181" s="3">
        <v>15101010</v>
      </c>
      <c r="K181" s="3" t="s">
        <v>1047</v>
      </c>
      <c r="L181" s="3" t="s">
        <v>10</v>
      </c>
      <c r="M181" s="4">
        <v>13.1</v>
      </c>
      <c r="N181" s="6">
        <v>45289</v>
      </c>
      <c r="O181" s="4">
        <v>13.78</v>
      </c>
      <c r="P181" s="6">
        <v>44925</v>
      </c>
      <c r="Q181" s="10"/>
      <c r="R181" s="11">
        <f t="shared" si="9"/>
        <v>-4.934687953555876E-2</v>
      </c>
      <c r="S181" s="5">
        <v>90175700</v>
      </c>
      <c r="T181" s="12">
        <f t="shared" si="10"/>
        <v>1181301670</v>
      </c>
      <c r="U181">
        <v>255</v>
      </c>
      <c r="V181" s="5">
        <v>5034</v>
      </c>
      <c r="W181" s="5">
        <v>8148094</v>
      </c>
      <c r="X181" s="4">
        <v>7575750.2700000005</v>
      </c>
      <c r="Y181" s="4">
        <v>86901294.510000005</v>
      </c>
      <c r="Z181" s="13">
        <f t="shared" si="11"/>
        <v>9.0357978923368485</v>
      </c>
      <c r="AA181" s="5">
        <v>5048</v>
      </c>
      <c r="AB181" s="5">
        <v>19019253</v>
      </c>
      <c r="AC181" s="4">
        <v>17895591.560000002</v>
      </c>
      <c r="AD181" s="4">
        <v>203026374.88999999</v>
      </c>
      <c r="AE181" s="13">
        <f t="shared" si="12"/>
        <v>21.091328373386624</v>
      </c>
    </row>
    <row r="182" spans="1:31" x14ac:dyDescent="0.2">
      <c r="A182" s="3">
        <v>2015575</v>
      </c>
      <c r="B182" s="3">
        <v>136959</v>
      </c>
      <c r="C182" s="3" t="s">
        <v>554</v>
      </c>
      <c r="D182" s="3" t="s">
        <v>552</v>
      </c>
      <c r="E182" s="3" t="s">
        <v>553</v>
      </c>
      <c r="F182" s="3" t="s">
        <v>6</v>
      </c>
      <c r="G182" s="3" t="s">
        <v>11</v>
      </c>
      <c r="H182" s="3" t="s">
        <v>21</v>
      </c>
      <c r="I182" s="3" t="s">
        <v>8</v>
      </c>
      <c r="J182" s="3">
        <v>20103015</v>
      </c>
      <c r="K182" s="3" t="s">
        <v>1068</v>
      </c>
      <c r="L182" s="3" t="s">
        <v>10</v>
      </c>
      <c r="M182" s="4">
        <v>36.700000000000003</v>
      </c>
      <c r="N182" s="6">
        <v>45289</v>
      </c>
      <c r="O182" s="4">
        <v>34.9</v>
      </c>
      <c r="P182" s="6">
        <v>44925</v>
      </c>
      <c r="Q182" s="10"/>
      <c r="R182" s="11">
        <f t="shared" si="9"/>
        <v>5.1575931232091816E-2</v>
      </c>
      <c r="S182" s="5">
        <v>17352777</v>
      </c>
      <c r="T182" s="12">
        <f t="shared" si="10"/>
        <v>636846915.9000001</v>
      </c>
      <c r="U182">
        <v>255</v>
      </c>
      <c r="V182" s="5">
        <v>8605</v>
      </c>
      <c r="W182" s="5">
        <v>5269303</v>
      </c>
      <c r="X182" s="4">
        <v>16894048.750000007</v>
      </c>
      <c r="Y182" s="4">
        <v>192720530.90000001</v>
      </c>
      <c r="Z182" s="13">
        <f t="shared" si="11"/>
        <v>30.365762206245144</v>
      </c>
      <c r="AA182" s="5">
        <v>8622</v>
      </c>
      <c r="AB182" s="5">
        <v>7333661</v>
      </c>
      <c r="AC182" s="4">
        <v>23779397.54000001</v>
      </c>
      <c r="AD182" s="4">
        <v>271613131.64999998</v>
      </c>
      <c r="AE182" s="13">
        <f t="shared" si="12"/>
        <v>42.262175097392188</v>
      </c>
    </row>
    <row r="183" spans="1:31" x14ac:dyDescent="0.2">
      <c r="A183" s="3">
        <v>2015567</v>
      </c>
      <c r="B183" s="3">
        <v>118710</v>
      </c>
      <c r="C183" s="3" t="s">
        <v>557</v>
      </c>
      <c r="D183" s="3" t="s">
        <v>555</v>
      </c>
      <c r="E183" s="3" t="s">
        <v>556</v>
      </c>
      <c r="F183" s="3" t="s">
        <v>6</v>
      </c>
      <c r="G183" s="3" t="s">
        <v>11</v>
      </c>
      <c r="H183" s="3" t="s">
        <v>21</v>
      </c>
      <c r="I183" s="3" t="s">
        <v>8</v>
      </c>
      <c r="J183" s="3">
        <v>50204020</v>
      </c>
      <c r="K183" s="3" t="s">
        <v>1069</v>
      </c>
      <c r="L183" s="3" t="s">
        <v>10</v>
      </c>
      <c r="M183" s="4">
        <v>9.25</v>
      </c>
      <c r="N183" s="6">
        <v>45289</v>
      </c>
      <c r="O183" s="4">
        <v>6.1</v>
      </c>
      <c r="P183" s="6">
        <v>44925</v>
      </c>
      <c r="Q183" s="10"/>
      <c r="R183" s="11">
        <f t="shared" si="9"/>
        <v>0.51639344262295095</v>
      </c>
      <c r="S183" s="5">
        <v>107427112</v>
      </c>
      <c r="T183" s="12">
        <f t="shared" si="10"/>
        <v>993700786</v>
      </c>
      <c r="U183">
        <v>255</v>
      </c>
      <c r="V183" s="5">
        <v>13867</v>
      </c>
      <c r="W183" s="5">
        <v>28915376</v>
      </c>
      <c r="X183" s="4">
        <v>18229141.159999989</v>
      </c>
      <c r="Y183" s="4">
        <v>207790231.22</v>
      </c>
      <c r="Z183" s="13">
        <f t="shared" si="11"/>
        <v>26.916274171086346</v>
      </c>
      <c r="AA183" s="5">
        <v>13884</v>
      </c>
      <c r="AB183" s="5">
        <v>34007925</v>
      </c>
      <c r="AC183" s="4">
        <v>21316300.499999989</v>
      </c>
      <c r="AD183" s="4">
        <v>243376300.88999999</v>
      </c>
      <c r="AE183" s="13">
        <f t="shared" si="12"/>
        <v>31.656743225118067</v>
      </c>
    </row>
    <row r="184" spans="1:31" x14ac:dyDescent="0.2">
      <c r="A184" s="3">
        <v>2015584</v>
      </c>
      <c r="B184" s="3">
        <v>117939</v>
      </c>
      <c r="C184" s="3" t="s">
        <v>560</v>
      </c>
      <c r="D184" s="3" t="s">
        <v>558</v>
      </c>
      <c r="E184" s="3" t="s">
        <v>559</v>
      </c>
      <c r="F184" s="3" t="s">
        <v>6</v>
      </c>
      <c r="G184" s="3" t="s">
        <v>11</v>
      </c>
      <c r="H184" s="3" t="s">
        <v>21</v>
      </c>
      <c r="I184" s="3" t="s">
        <v>64</v>
      </c>
      <c r="J184" s="3">
        <v>60102020</v>
      </c>
      <c r="K184" s="3" t="s">
        <v>1039</v>
      </c>
      <c r="L184" s="3" t="s">
        <v>10</v>
      </c>
      <c r="M184" s="4">
        <v>6.89</v>
      </c>
      <c r="N184" s="6">
        <v>45289</v>
      </c>
      <c r="O184" s="4">
        <v>13.855</v>
      </c>
      <c r="P184" s="6">
        <v>44925</v>
      </c>
      <c r="Q184" s="10"/>
      <c r="R184" s="11">
        <f t="shared" si="9"/>
        <v>-0.50270660411403834</v>
      </c>
      <c r="S184" s="5">
        <v>1671325304</v>
      </c>
      <c r="T184" s="12">
        <f t="shared" si="10"/>
        <v>11515431344.559999</v>
      </c>
      <c r="U184">
        <v>255</v>
      </c>
      <c r="V184" s="5">
        <v>518497</v>
      </c>
      <c r="W184" s="5">
        <v>1487516412</v>
      </c>
      <c r="X184" s="4">
        <v>1513086303.8800004</v>
      </c>
      <c r="Y184" s="4">
        <v>17211054539.75</v>
      </c>
      <c r="Z184" s="13">
        <f t="shared" si="11"/>
        <v>89.002207316547626</v>
      </c>
      <c r="AA184" s="5">
        <v>518536</v>
      </c>
      <c r="AB184" s="5">
        <v>1498102678</v>
      </c>
      <c r="AC184" s="4">
        <v>1523127597.1100001</v>
      </c>
      <c r="AD184" s="4">
        <v>17326313104.799999</v>
      </c>
      <c r="AE184" s="13">
        <f t="shared" si="12"/>
        <v>89.635612792708613</v>
      </c>
    </row>
    <row r="185" spans="1:31" x14ac:dyDescent="0.2">
      <c r="A185" s="3">
        <v>2015605</v>
      </c>
      <c r="B185" s="3">
        <v>201463</v>
      </c>
      <c r="C185" s="3" t="s">
        <v>563</v>
      </c>
      <c r="D185" s="3" t="s">
        <v>561</v>
      </c>
      <c r="E185" s="3" t="s">
        <v>562</v>
      </c>
      <c r="F185" s="3" t="s">
        <v>6</v>
      </c>
      <c r="G185" s="3" t="s">
        <v>11</v>
      </c>
      <c r="H185" s="3" t="s">
        <v>21</v>
      </c>
      <c r="I185" s="3" t="s">
        <v>8</v>
      </c>
      <c r="J185" s="3">
        <v>10102015</v>
      </c>
      <c r="K185" s="3" t="s">
        <v>1070</v>
      </c>
      <c r="L185" s="3" t="s">
        <v>10</v>
      </c>
      <c r="M185" s="4">
        <v>7.1</v>
      </c>
      <c r="N185" s="6">
        <v>45289</v>
      </c>
      <c r="O185" s="4">
        <v>4.4950000000000001</v>
      </c>
      <c r="P185" s="6">
        <v>44925</v>
      </c>
      <c r="Q185" s="10"/>
      <c r="R185" s="11">
        <f t="shared" si="9"/>
        <v>0.57953281423804215</v>
      </c>
      <c r="S185" s="5">
        <v>104024929</v>
      </c>
      <c r="T185" s="12">
        <f t="shared" si="10"/>
        <v>738576995.89999998</v>
      </c>
      <c r="U185">
        <v>255</v>
      </c>
      <c r="V185" s="5">
        <v>14994</v>
      </c>
      <c r="W185" s="5">
        <v>33243311</v>
      </c>
      <c r="X185" s="4">
        <v>16159122.939999998</v>
      </c>
      <c r="Y185" s="4">
        <v>185541393.72999999</v>
      </c>
      <c r="Z185" s="13">
        <f t="shared" si="11"/>
        <v>31.957061946180225</v>
      </c>
      <c r="AA185" s="5">
        <v>15002</v>
      </c>
      <c r="AB185" s="5">
        <v>34204386</v>
      </c>
      <c r="AC185" s="4">
        <v>16651415.210000001</v>
      </c>
      <c r="AD185" s="4">
        <v>191235039.44</v>
      </c>
      <c r="AE185" s="13">
        <f t="shared" si="12"/>
        <v>32.880951065104789</v>
      </c>
    </row>
    <row r="186" spans="1:31" x14ac:dyDescent="0.2">
      <c r="A186" s="3">
        <v>2014091</v>
      </c>
      <c r="B186" s="3">
        <v>198169</v>
      </c>
      <c r="C186" s="3" t="s">
        <v>566</v>
      </c>
      <c r="D186" s="3" t="s">
        <v>564</v>
      </c>
      <c r="E186" s="3" t="s">
        <v>565</v>
      </c>
      <c r="F186" s="3" t="s">
        <v>6</v>
      </c>
      <c r="G186" s="3" t="s">
        <v>24</v>
      </c>
      <c r="H186" s="3" t="s">
        <v>21</v>
      </c>
      <c r="I186" s="3" t="s">
        <v>22</v>
      </c>
      <c r="J186" s="3">
        <v>30101010</v>
      </c>
      <c r="K186" s="3" t="s">
        <v>1009</v>
      </c>
      <c r="L186" s="3" t="s">
        <v>10</v>
      </c>
      <c r="M186" s="4">
        <v>112</v>
      </c>
      <c r="N186" s="6">
        <v>45289</v>
      </c>
      <c r="O186" s="4">
        <v>110</v>
      </c>
      <c r="P186" s="6">
        <v>44925</v>
      </c>
      <c r="Q186" s="10"/>
      <c r="R186" s="11">
        <f t="shared" si="9"/>
        <v>1.8181818181818181E-2</v>
      </c>
      <c r="S186" s="5">
        <v>1128571</v>
      </c>
      <c r="T186" s="12">
        <f t="shared" si="10"/>
        <v>126399952</v>
      </c>
      <c r="U186">
        <v>255</v>
      </c>
      <c r="V186" s="5">
        <v>218</v>
      </c>
      <c r="W186" s="5">
        <v>30983</v>
      </c>
      <c r="X186" s="4">
        <v>304016.4200000001</v>
      </c>
      <c r="Y186" s="4">
        <v>3464432</v>
      </c>
      <c r="Z186" s="13">
        <f t="shared" si="11"/>
        <v>2.7453301564544894</v>
      </c>
      <c r="AA186" s="5">
        <v>220</v>
      </c>
      <c r="AB186" s="5">
        <v>44082</v>
      </c>
      <c r="AC186" s="4">
        <v>437938.99000000022</v>
      </c>
      <c r="AD186" s="4">
        <v>4918421</v>
      </c>
      <c r="AE186" s="13">
        <f t="shared" si="12"/>
        <v>3.9060014832917025</v>
      </c>
    </row>
    <row r="187" spans="1:31" x14ac:dyDescent="0.2">
      <c r="A187" s="3">
        <v>2905643</v>
      </c>
      <c r="B187" s="3">
        <v>176378</v>
      </c>
      <c r="C187" s="3" t="s">
        <v>570</v>
      </c>
      <c r="D187" s="3" t="s">
        <v>568</v>
      </c>
      <c r="E187" s="3" t="s">
        <v>569</v>
      </c>
      <c r="F187" s="3" t="s">
        <v>6</v>
      </c>
      <c r="G187" s="3" t="s">
        <v>24</v>
      </c>
      <c r="H187" s="3" t="s">
        <v>21</v>
      </c>
      <c r="I187" s="3" t="s">
        <v>22</v>
      </c>
      <c r="J187" s="3">
        <v>60101030</v>
      </c>
      <c r="K187" s="3" t="s">
        <v>1017</v>
      </c>
      <c r="L187" s="3" t="s">
        <v>10</v>
      </c>
      <c r="M187" s="4">
        <v>41</v>
      </c>
      <c r="N187" s="6">
        <v>45289</v>
      </c>
      <c r="O187" s="4">
        <v>56.7</v>
      </c>
      <c r="P187" s="6">
        <v>44925</v>
      </c>
      <c r="Q187" s="10"/>
      <c r="R187" s="11">
        <f t="shared" si="9"/>
        <v>-0.27689594356261027</v>
      </c>
      <c r="S187" s="5">
        <v>43140993</v>
      </c>
      <c r="T187" s="12">
        <f t="shared" si="10"/>
        <v>1768780713</v>
      </c>
      <c r="U187">
        <v>255</v>
      </c>
      <c r="V187" s="5">
        <v>77504</v>
      </c>
      <c r="W187" s="5">
        <v>24134146</v>
      </c>
      <c r="X187" s="4">
        <v>108283093.37999994</v>
      </c>
      <c r="Y187" s="4">
        <v>1238855787.76</v>
      </c>
      <c r="Z187" s="13">
        <f t="shared" si="11"/>
        <v>55.942490707156409</v>
      </c>
      <c r="AA187" s="5">
        <v>77529</v>
      </c>
      <c r="AB187" s="5">
        <v>25610252</v>
      </c>
      <c r="AC187" s="4">
        <v>115350558.65999995</v>
      </c>
      <c r="AD187" s="4">
        <v>1319892793.6500001</v>
      </c>
      <c r="AE187" s="13">
        <f t="shared" si="12"/>
        <v>59.364076297455647</v>
      </c>
    </row>
    <row r="188" spans="1:31" x14ac:dyDescent="0.2">
      <c r="A188" s="3">
        <v>2014131</v>
      </c>
      <c r="B188" s="3">
        <v>244148</v>
      </c>
      <c r="C188" s="3" t="s">
        <v>573</v>
      </c>
      <c r="D188" s="3" t="s">
        <v>571</v>
      </c>
      <c r="E188" s="3" t="s">
        <v>572</v>
      </c>
      <c r="F188" s="3" t="s">
        <v>6</v>
      </c>
      <c r="G188" s="3" t="s">
        <v>11</v>
      </c>
      <c r="H188" s="3" t="s">
        <v>21</v>
      </c>
      <c r="I188" s="3" t="s">
        <v>8</v>
      </c>
      <c r="J188" s="3">
        <v>50202040</v>
      </c>
      <c r="K188" s="3" t="s">
        <v>1051</v>
      </c>
      <c r="L188" s="3" t="s">
        <v>10</v>
      </c>
      <c r="M188" s="4">
        <v>57</v>
      </c>
      <c r="N188" s="6">
        <v>45289</v>
      </c>
      <c r="O188" s="4">
        <v>28.8</v>
      </c>
      <c r="P188" s="6">
        <v>44925</v>
      </c>
      <c r="Q188" s="10"/>
      <c r="R188" s="11">
        <f t="shared" si="9"/>
        <v>0.97916666666666663</v>
      </c>
      <c r="S188" s="5">
        <v>60017415</v>
      </c>
      <c r="T188" s="12">
        <f t="shared" si="10"/>
        <v>3420992655</v>
      </c>
      <c r="U188">
        <v>255</v>
      </c>
      <c r="V188" s="5">
        <v>25231</v>
      </c>
      <c r="W188" s="5">
        <v>7897281</v>
      </c>
      <c r="X188" s="4">
        <v>34778668.560000002</v>
      </c>
      <c r="Y188" s="4">
        <v>400165572.89999998</v>
      </c>
      <c r="Z188" s="13">
        <f t="shared" si="11"/>
        <v>13.158315798839388</v>
      </c>
      <c r="AA188" s="5">
        <v>25264</v>
      </c>
      <c r="AB188" s="5">
        <v>10218473</v>
      </c>
      <c r="AC188" s="4">
        <v>43837759.910000004</v>
      </c>
      <c r="AD188" s="4">
        <v>504006246.94999999</v>
      </c>
      <c r="AE188" s="13">
        <f t="shared" si="12"/>
        <v>17.025846581363094</v>
      </c>
    </row>
    <row r="189" spans="1:31" x14ac:dyDescent="0.2">
      <c r="A189" s="3">
        <v>2030556</v>
      </c>
      <c r="B189" s="3">
        <v>251097</v>
      </c>
      <c r="C189" s="3" t="s">
        <v>576</v>
      </c>
      <c r="D189" s="3" t="s">
        <v>574</v>
      </c>
      <c r="E189" s="3" t="s">
        <v>575</v>
      </c>
      <c r="F189" s="3" t="s">
        <v>6</v>
      </c>
      <c r="G189" s="3" t="s">
        <v>24</v>
      </c>
      <c r="H189" s="3" t="s">
        <v>21</v>
      </c>
      <c r="I189" s="3" t="s">
        <v>22</v>
      </c>
      <c r="J189" s="3">
        <v>45102010</v>
      </c>
      <c r="K189" s="3" t="s">
        <v>1018</v>
      </c>
      <c r="L189" s="3" t="s">
        <v>10</v>
      </c>
      <c r="M189" s="4">
        <v>15</v>
      </c>
      <c r="N189" s="6">
        <v>45289</v>
      </c>
      <c r="O189" s="4">
        <v>60</v>
      </c>
      <c r="P189" s="6">
        <v>44925</v>
      </c>
      <c r="Q189" s="10"/>
      <c r="R189" s="11">
        <f t="shared" si="9"/>
        <v>-0.75</v>
      </c>
      <c r="S189" s="5">
        <v>29427674</v>
      </c>
      <c r="T189" s="12">
        <f t="shared" si="10"/>
        <v>441415110</v>
      </c>
      <c r="U189">
        <v>255</v>
      </c>
      <c r="V189" s="5">
        <v>3820</v>
      </c>
      <c r="W189" s="5">
        <v>1995021</v>
      </c>
      <c r="X189" s="4">
        <v>5050979.42</v>
      </c>
      <c r="Y189" s="4">
        <v>56935364.450000003</v>
      </c>
      <c r="Z189" s="13">
        <f t="shared" si="11"/>
        <v>6.779404311737312</v>
      </c>
      <c r="AA189" s="5">
        <v>3827</v>
      </c>
      <c r="AB189" s="5">
        <v>2933406</v>
      </c>
      <c r="AC189" s="4">
        <v>7708638.2399999965</v>
      </c>
      <c r="AD189" s="4">
        <v>87245774.150000006</v>
      </c>
      <c r="AE189" s="13">
        <f t="shared" si="12"/>
        <v>9.9681884473777984</v>
      </c>
    </row>
    <row r="190" spans="1:31" x14ac:dyDescent="0.2">
      <c r="A190" s="3">
        <v>9067757</v>
      </c>
      <c r="B190" s="3">
        <v>600975</v>
      </c>
      <c r="C190" s="3" t="s">
        <v>1092</v>
      </c>
      <c r="D190" s="3" t="s">
        <v>1117</v>
      </c>
      <c r="E190" s="3" t="s">
        <v>1118</v>
      </c>
      <c r="F190" s="3" t="s">
        <v>6</v>
      </c>
      <c r="G190" s="3" t="s">
        <v>11</v>
      </c>
      <c r="H190" s="3" t="s">
        <v>21</v>
      </c>
      <c r="I190" s="3" t="s">
        <v>8</v>
      </c>
      <c r="J190" s="3">
        <v>50101015</v>
      </c>
      <c r="K190" s="3" t="s">
        <v>1026</v>
      </c>
      <c r="L190" s="3" t="s">
        <v>10</v>
      </c>
      <c r="M190" s="4">
        <v>24.4</v>
      </c>
      <c r="N190" s="6">
        <v>45289</v>
      </c>
      <c r="O190" s="4"/>
      <c r="P190" s="6"/>
      <c r="Q190" s="10">
        <v>19</v>
      </c>
      <c r="R190" s="11" t="str">
        <f t="shared" si="9"/>
        <v>NA</v>
      </c>
      <c r="S190" s="5">
        <v>310496875</v>
      </c>
      <c r="T190" s="12">
        <f t="shared" si="10"/>
        <v>7576123750</v>
      </c>
      <c r="U190">
        <v>35</v>
      </c>
      <c r="V190" s="5">
        <v>18591</v>
      </c>
      <c r="W190" s="5">
        <v>29893679</v>
      </c>
      <c r="X190" s="4">
        <v>49530659.529999979</v>
      </c>
      <c r="Y190" s="4">
        <v>582572470.10000002</v>
      </c>
      <c r="Z190" s="13">
        <f t="shared" si="11"/>
        <v>9.6276907778862508</v>
      </c>
      <c r="AA190" s="5">
        <v>18625</v>
      </c>
      <c r="AB190" s="5">
        <v>129055944</v>
      </c>
      <c r="AC190" s="4">
        <v>209241575.43999997</v>
      </c>
      <c r="AD190" s="4">
        <v>2475670851.6500001</v>
      </c>
      <c r="AE190" s="13">
        <f t="shared" si="12"/>
        <v>41.564329431656923</v>
      </c>
    </row>
    <row r="191" spans="1:31" x14ac:dyDescent="0.2">
      <c r="A191" s="3">
        <v>2280083</v>
      </c>
      <c r="B191" s="3">
        <v>255305</v>
      </c>
      <c r="C191" s="3" t="s">
        <v>579</v>
      </c>
      <c r="D191" s="3" t="s">
        <v>577</v>
      </c>
      <c r="E191" s="3" t="s">
        <v>578</v>
      </c>
      <c r="F191" s="3" t="s">
        <v>6</v>
      </c>
      <c r="G191" s="3" t="s">
        <v>24</v>
      </c>
      <c r="H191" s="3" t="s">
        <v>21</v>
      </c>
      <c r="I191" s="3" t="s">
        <v>22</v>
      </c>
      <c r="J191" s="3">
        <v>20101025</v>
      </c>
      <c r="K191" s="3" t="s">
        <v>1043</v>
      </c>
      <c r="L191" s="3" t="s">
        <v>10</v>
      </c>
      <c r="M191" s="4">
        <v>24.8</v>
      </c>
      <c r="N191" s="6">
        <v>45289</v>
      </c>
      <c r="O191" s="4">
        <v>22.2</v>
      </c>
      <c r="P191" s="6">
        <v>44925</v>
      </c>
      <c r="Q191" s="10"/>
      <c r="R191" s="11">
        <f t="shared" si="9"/>
        <v>0.11711711711711718</v>
      </c>
      <c r="S191" s="5">
        <v>45191747</v>
      </c>
      <c r="T191" s="12">
        <f t="shared" si="10"/>
        <v>1120755325.6000001</v>
      </c>
      <c r="U191">
        <v>255</v>
      </c>
      <c r="V191" s="5">
        <v>2872</v>
      </c>
      <c r="W191" s="5">
        <v>2349078</v>
      </c>
      <c r="X191" s="4">
        <v>4800959.160000002</v>
      </c>
      <c r="Y191" s="4">
        <v>55088823.25</v>
      </c>
      <c r="Z191" s="13">
        <f t="shared" si="11"/>
        <v>5.1980243206796146</v>
      </c>
      <c r="AA191" s="5">
        <v>2891</v>
      </c>
      <c r="AB191" s="5">
        <v>11990525</v>
      </c>
      <c r="AC191" s="4">
        <v>22907835.340000011</v>
      </c>
      <c r="AD191" s="4">
        <v>264670904.75</v>
      </c>
      <c r="AE191" s="13">
        <f t="shared" si="12"/>
        <v>26.532554716240558</v>
      </c>
    </row>
    <row r="192" spans="1:31" x14ac:dyDescent="0.2">
      <c r="A192" s="3">
        <v>2084787</v>
      </c>
      <c r="B192" s="3">
        <v>251721</v>
      </c>
      <c r="C192" s="3" t="s">
        <v>1093</v>
      </c>
      <c r="D192" s="3" t="s">
        <v>1119</v>
      </c>
      <c r="E192" s="3" t="s">
        <v>580</v>
      </c>
      <c r="F192" s="3" t="s">
        <v>6</v>
      </c>
      <c r="G192" s="3" t="s">
        <v>24</v>
      </c>
      <c r="H192" s="3" t="s">
        <v>21</v>
      </c>
      <c r="I192" s="3" t="s">
        <v>22</v>
      </c>
      <c r="J192" s="3">
        <v>45102010</v>
      </c>
      <c r="K192" s="3" t="s">
        <v>1018</v>
      </c>
      <c r="L192" s="3" t="s">
        <v>10</v>
      </c>
      <c r="M192" s="4">
        <v>82.5</v>
      </c>
      <c r="N192" s="6">
        <v>45289</v>
      </c>
      <c r="O192" s="4">
        <v>59.2</v>
      </c>
      <c r="P192" s="6">
        <v>44925</v>
      </c>
      <c r="Q192" s="10"/>
      <c r="R192" s="11">
        <f t="shared" si="9"/>
        <v>0.39358108108108103</v>
      </c>
      <c r="S192" s="5">
        <v>16334089</v>
      </c>
      <c r="T192" s="12">
        <f t="shared" si="10"/>
        <v>1347562342.5</v>
      </c>
      <c r="U192">
        <v>255</v>
      </c>
      <c r="V192" s="5">
        <v>1652</v>
      </c>
      <c r="W192" s="5">
        <v>668145</v>
      </c>
      <c r="X192" s="4">
        <v>4055281.3800000008</v>
      </c>
      <c r="Y192" s="4">
        <v>45924003.299999997</v>
      </c>
      <c r="Z192" s="13">
        <f t="shared" si="11"/>
        <v>4.0904944254925999</v>
      </c>
      <c r="AA192" s="5">
        <v>1660</v>
      </c>
      <c r="AB192" s="5">
        <v>1020656</v>
      </c>
      <c r="AC192" s="4">
        <v>6238205.129999999</v>
      </c>
      <c r="AD192" s="4">
        <v>71238330.299999997</v>
      </c>
      <c r="AE192" s="13">
        <f t="shared" si="12"/>
        <v>6.2486251911569726</v>
      </c>
    </row>
    <row r="193" spans="1:31" x14ac:dyDescent="0.2">
      <c r="A193" s="3">
        <v>2239804</v>
      </c>
      <c r="B193" s="3">
        <v>254587</v>
      </c>
      <c r="C193" s="3" t="s">
        <v>583</v>
      </c>
      <c r="D193" s="3" t="s">
        <v>581</v>
      </c>
      <c r="E193" s="3" t="s">
        <v>582</v>
      </c>
      <c r="F193" s="3" t="s">
        <v>6</v>
      </c>
      <c r="G193" s="3" t="s">
        <v>24</v>
      </c>
      <c r="H193" s="3" t="s">
        <v>21</v>
      </c>
      <c r="I193" s="3" t="s">
        <v>22</v>
      </c>
      <c r="J193" s="3">
        <v>45102010</v>
      </c>
      <c r="K193" s="3" t="s">
        <v>1018</v>
      </c>
      <c r="L193" s="3" t="s">
        <v>10</v>
      </c>
      <c r="M193" s="4">
        <v>19.5</v>
      </c>
      <c r="N193" s="6">
        <v>45289</v>
      </c>
      <c r="O193" s="4">
        <v>22</v>
      </c>
      <c r="P193" s="6">
        <v>44925</v>
      </c>
      <c r="Q193" s="10"/>
      <c r="R193" s="11">
        <f t="shared" si="9"/>
        <v>-0.11363636363636363</v>
      </c>
      <c r="S193" s="5">
        <v>39106398</v>
      </c>
      <c r="T193" s="12">
        <f t="shared" si="10"/>
        <v>762574761</v>
      </c>
      <c r="U193">
        <v>255</v>
      </c>
      <c r="V193" s="5">
        <v>1845</v>
      </c>
      <c r="W193" s="5">
        <v>1200012</v>
      </c>
      <c r="X193" s="4">
        <v>2575026.7399999998</v>
      </c>
      <c r="Y193" s="4">
        <v>29458980.100000001</v>
      </c>
      <c r="Z193" s="13">
        <f t="shared" si="11"/>
        <v>3.0685822816000594</v>
      </c>
      <c r="AA193" s="5">
        <v>1853</v>
      </c>
      <c r="AB193" s="5">
        <v>11068783</v>
      </c>
      <c r="AC193" s="4">
        <v>20024784.190000005</v>
      </c>
      <c r="AD193" s="4">
        <v>235102648.59999999</v>
      </c>
      <c r="AE193" s="13">
        <f t="shared" si="12"/>
        <v>28.304276451132115</v>
      </c>
    </row>
    <row r="194" spans="1:31" x14ac:dyDescent="0.2">
      <c r="A194" s="3">
        <v>2014124</v>
      </c>
      <c r="B194" s="3">
        <v>129085</v>
      </c>
      <c r="C194" s="3" t="s">
        <v>586</v>
      </c>
      <c r="D194" s="3" t="s">
        <v>584</v>
      </c>
      <c r="E194" s="3" t="s">
        <v>585</v>
      </c>
      <c r="F194" s="3" t="s">
        <v>6</v>
      </c>
      <c r="G194" s="3" t="s">
        <v>17</v>
      </c>
      <c r="H194" s="3" t="s">
        <v>21</v>
      </c>
      <c r="I194" s="3" t="s">
        <v>15</v>
      </c>
      <c r="J194" s="3">
        <v>55102000</v>
      </c>
      <c r="K194" s="3" t="s">
        <v>1057</v>
      </c>
      <c r="L194" s="3" t="s">
        <v>10</v>
      </c>
      <c r="M194" s="4">
        <v>0.84399999999999997</v>
      </c>
      <c r="N194" s="6">
        <v>45289</v>
      </c>
      <c r="O194" s="4">
        <v>1.8680000000000001</v>
      </c>
      <c r="P194" s="6">
        <v>44925</v>
      </c>
      <c r="Q194" s="10"/>
      <c r="R194" s="11">
        <f t="shared" ref="R194:R257" si="13">IFERROR((M194-O194)/O194,"NA")</f>
        <v>-0.54817987152034264</v>
      </c>
      <c r="S194" s="5">
        <v>2168230655</v>
      </c>
      <c r="T194" s="12">
        <f t="shared" ref="T194:T257" si="14">S194*M194</f>
        <v>1829986672.8199999</v>
      </c>
      <c r="U194">
        <v>255</v>
      </c>
      <c r="V194" s="5">
        <v>117388</v>
      </c>
      <c r="W194" s="5">
        <v>2533858091</v>
      </c>
      <c r="X194" s="4">
        <v>157170277.94000003</v>
      </c>
      <c r="Y194" s="4">
        <v>1793073463.48</v>
      </c>
      <c r="Z194" s="13">
        <f t="shared" ref="Z194:Z257" si="15">(W194/S194)*100</f>
        <v>116.86294007313536</v>
      </c>
      <c r="AA194" s="5">
        <v>117408</v>
      </c>
      <c r="AB194" s="5">
        <v>2735287349</v>
      </c>
      <c r="AC194" s="4">
        <v>168887219.58000004</v>
      </c>
      <c r="AD194" s="4">
        <v>1928579112.9300001</v>
      </c>
      <c r="AE194" s="13">
        <f t="shared" ref="AE194:AE257" si="16">(AB194/S194)*100</f>
        <v>126.1529691360258</v>
      </c>
    </row>
    <row r="195" spans="1:31" x14ac:dyDescent="0.2">
      <c r="A195" s="3">
        <v>2015563</v>
      </c>
      <c r="B195" s="3">
        <v>88663</v>
      </c>
      <c r="C195" s="3" t="s">
        <v>591</v>
      </c>
      <c r="D195" s="3" t="s">
        <v>589</v>
      </c>
      <c r="E195" s="3" t="s">
        <v>590</v>
      </c>
      <c r="F195" s="3" t="s">
        <v>6</v>
      </c>
      <c r="G195" s="3" t="s">
        <v>11</v>
      </c>
      <c r="H195" s="3" t="s">
        <v>21</v>
      </c>
      <c r="I195" s="3" t="s">
        <v>64</v>
      </c>
      <c r="J195" s="3">
        <v>10102010</v>
      </c>
      <c r="K195" s="3" t="s">
        <v>1059</v>
      </c>
      <c r="L195" s="3" t="s">
        <v>10</v>
      </c>
      <c r="M195" s="4">
        <v>126</v>
      </c>
      <c r="N195" s="6">
        <v>45289</v>
      </c>
      <c r="O195" s="4">
        <v>163.9</v>
      </c>
      <c r="P195" s="6">
        <v>44925</v>
      </c>
      <c r="Q195" s="10"/>
      <c r="R195" s="11">
        <f t="shared" si="13"/>
        <v>-0.23123856009762053</v>
      </c>
      <c r="S195" s="5">
        <v>192781600</v>
      </c>
      <c r="T195" s="12">
        <f t="shared" si="14"/>
        <v>24290481600</v>
      </c>
      <c r="U195">
        <v>255</v>
      </c>
      <c r="V195" s="5">
        <v>535487</v>
      </c>
      <c r="W195" s="5">
        <v>167998561</v>
      </c>
      <c r="X195" s="4">
        <v>1894582701.4799991</v>
      </c>
      <c r="Y195" s="4">
        <v>21536194183.709999</v>
      </c>
      <c r="Z195" s="13">
        <f t="shared" si="15"/>
        <v>87.144499786286659</v>
      </c>
      <c r="AA195" s="5">
        <v>535816</v>
      </c>
      <c r="AB195" s="5">
        <v>185189691</v>
      </c>
      <c r="AC195" s="4">
        <v>2094589926.4999998</v>
      </c>
      <c r="AD195" s="4">
        <v>23803567230.09</v>
      </c>
      <c r="AE195" s="13">
        <f t="shared" si="16"/>
        <v>96.061912028948825</v>
      </c>
    </row>
    <row r="196" spans="1:31" x14ac:dyDescent="0.2">
      <c r="A196" s="3">
        <v>2772804</v>
      </c>
      <c r="B196" s="3">
        <v>262123</v>
      </c>
      <c r="C196" s="3" t="s">
        <v>594</v>
      </c>
      <c r="D196" s="3" t="s">
        <v>592</v>
      </c>
      <c r="E196" s="3" t="s">
        <v>593</v>
      </c>
      <c r="F196" s="3" t="s">
        <v>6</v>
      </c>
      <c r="G196" s="3" t="s">
        <v>24</v>
      </c>
      <c r="H196" s="3" t="s">
        <v>21</v>
      </c>
      <c r="I196" s="3" t="s">
        <v>22</v>
      </c>
      <c r="J196" s="3">
        <v>50203000</v>
      </c>
      <c r="K196" s="3" t="s">
        <v>1037</v>
      </c>
      <c r="L196" s="3" t="s">
        <v>10</v>
      </c>
      <c r="M196" s="4">
        <v>3.5</v>
      </c>
      <c r="N196" s="6">
        <v>45280</v>
      </c>
      <c r="O196" s="4">
        <v>8.4</v>
      </c>
      <c r="P196" s="6">
        <v>44922</v>
      </c>
      <c r="Q196" s="10"/>
      <c r="R196" s="11">
        <f t="shared" si="13"/>
        <v>-0.58333333333333337</v>
      </c>
      <c r="S196" s="5">
        <v>70920680</v>
      </c>
      <c r="T196" s="12">
        <f t="shared" si="14"/>
        <v>248222380</v>
      </c>
      <c r="U196">
        <v>255</v>
      </c>
      <c r="V196" s="5">
        <v>510</v>
      </c>
      <c r="W196" s="5">
        <v>1905069</v>
      </c>
      <c r="X196" s="4">
        <v>940017.07</v>
      </c>
      <c r="Y196" s="4">
        <v>10659828.02</v>
      </c>
      <c r="Z196" s="13">
        <f t="shared" si="15"/>
        <v>2.6861967482545288</v>
      </c>
      <c r="AA196" s="5">
        <v>512</v>
      </c>
      <c r="AB196" s="5">
        <v>2205069</v>
      </c>
      <c r="AC196" s="4">
        <v>1098746.4700000002</v>
      </c>
      <c r="AD196" s="4">
        <v>12459828.02</v>
      </c>
      <c r="AE196" s="13">
        <f t="shared" si="16"/>
        <v>3.1092045366739294</v>
      </c>
    </row>
    <row r="197" spans="1:31" x14ac:dyDescent="0.2">
      <c r="A197" s="3">
        <v>2106825</v>
      </c>
      <c r="B197" s="3">
        <v>252005</v>
      </c>
      <c r="C197" s="3" t="s">
        <v>597</v>
      </c>
      <c r="D197" s="3" t="s">
        <v>595</v>
      </c>
      <c r="E197" s="3" t="s">
        <v>596</v>
      </c>
      <c r="F197" s="3" t="s">
        <v>6</v>
      </c>
      <c r="G197" s="3" t="s">
        <v>24</v>
      </c>
      <c r="H197" s="3" t="s">
        <v>21</v>
      </c>
      <c r="I197" s="3" t="s">
        <v>22</v>
      </c>
      <c r="J197" s="3">
        <v>50202040</v>
      </c>
      <c r="K197" s="3" t="s">
        <v>1051</v>
      </c>
      <c r="L197" s="3" t="s">
        <v>10</v>
      </c>
      <c r="M197" s="4">
        <v>0.46650000000000003</v>
      </c>
      <c r="N197" s="6">
        <v>45289</v>
      </c>
      <c r="O197" s="4">
        <v>6.02</v>
      </c>
      <c r="P197" s="6">
        <v>44925</v>
      </c>
      <c r="Q197" s="10"/>
      <c r="R197" s="11">
        <f t="shared" si="13"/>
        <v>-0.92250830564784059</v>
      </c>
      <c r="S197" s="5">
        <v>199046788</v>
      </c>
      <c r="T197" s="12">
        <f t="shared" si="14"/>
        <v>92855326.601999998</v>
      </c>
      <c r="U197">
        <v>255</v>
      </c>
      <c r="V197" s="5">
        <v>11305</v>
      </c>
      <c r="W197" s="5">
        <v>63804695</v>
      </c>
      <c r="X197" s="4">
        <v>9101145.6500000004</v>
      </c>
      <c r="Y197" s="4">
        <v>102695328.68000001</v>
      </c>
      <c r="Z197" s="13">
        <f t="shared" si="15"/>
        <v>32.055124144982436</v>
      </c>
      <c r="AA197" s="5">
        <v>11317</v>
      </c>
      <c r="AB197" s="5">
        <v>65100422</v>
      </c>
      <c r="AC197" s="4">
        <v>9362096.4500000011</v>
      </c>
      <c r="AD197" s="4">
        <v>105637991.59999999</v>
      </c>
      <c r="AE197" s="13">
        <f t="shared" si="16"/>
        <v>32.706090188202388</v>
      </c>
    </row>
    <row r="198" spans="1:31" x14ac:dyDescent="0.2">
      <c r="A198" s="3">
        <v>2226853</v>
      </c>
      <c r="B198" s="3">
        <v>254218</v>
      </c>
      <c r="C198" s="3" t="s">
        <v>599</v>
      </c>
      <c r="D198" s="3" t="s">
        <v>1120</v>
      </c>
      <c r="E198" s="3" t="s">
        <v>598</v>
      </c>
      <c r="F198" s="3" t="s">
        <v>6</v>
      </c>
      <c r="G198" s="3" t="s">
        <v>17</v>
      </c>
      <c r="H198" s="3" t="s">
        <v>21</v>
      </c>
      <c r="I198" s="3" t="s">
        <v>15</v>
      </c>
      <c r="J198" s="3">
        <v>40501010</v>
      </c>
      <c r="K198" s="3" t="s">
        <v>1054</v>
      </c>
      <c r="L198" s="3" t="s">
        <v>10</v>
      </c>
      <c r="M198" s="4">
        <v>12.1</v>
      </c>
      <c r="N198" s="6">
        <v>45289</v>
      </c>
      <c r="O198" s="4">
        <v>2.0049999999999999</v>
      </c>
      <c r="P198" s="6">
        <v>44925</v>
      </c>
      <c r="Q198" s="10"/>
      <c r="R198" s="11">
        <f t="shared" si="13"/>
        <v>5.0349127182044882</v>
      </c>
      <c r="S198" s="5">
        <v>122211579</v>
      </c>
      <c r="T198" s="12">
        <f t="shared" si="14"/>
        <v>1478760105.8999999</v>
      </c>
      <c r="U198">
        <v>255</v>
      </c>
      <c r="V198" s="5">
        <v>71387</v>
      </c>
      <c r="W198" s="5">
        <v>192627701</v>
      </c>
      <c r="X198" s="4">
        <v>151693811.58999997</v>
      </c>
      <c r="Y198" s="4">
        <v>1743181187.1900001</v>
      </c>
      <c r="Z198" s="13">
        <f t="shared" si="15"/>
        <v>157.61820817322064</v>
      </c>
      <c r="AA198" s="5">
        <v>71526</v>
      </c>
      <c r="AB198" s="5">
        <v>236932154</v>
      </c>
      <c r="AC198" s="4">
        <v>187174666.87000009</v>
      </c>
      <c r="AD198" s="4">
        <v>2153508242.54</v>
      </c>
      <c r="AE198" s="13">
        <f t="shared" si="16"/>
        <v>193.87046296161512</v>
      </c>
    </row>
    <row r="199" spans="1:31" x14ac:dyDescent="0.2">
      <c r="A199" s="3">
        <v>2015599</v>
      </c>
      <c r="B199" s="3">
        <v>5526</v>
      </c>
      <c r="C199" s="3" t="s">
        <v>602</v>
      </c>
      <c r="D199" s="3" t="s">
        <v>600</v>
      </c>
      <c r="E199" s="3" t="s">
        <v>601</v>
      </c>
      <c r="F199" s="3" t="s">
        <v>6</v>
      </c>
      <c r="G199" s="3" t="s">
        <v>11</v>
      </c>
      <c r="H199" s="3" t="s">
        <v>21</v>
      </c>
      <c r="I199" s="3" t="s">
        <v>64</v>
      </c>
      <c r="J199" s="3">
        <v>55102035</v>
      </c>
      <c r="K199" s="3" t="s">
        <v>1071</v>
      </c>
      <c r="L199" s="3" t="s">
        <v>10</v>
      </c>
      <c r="M199" s="4">
        <v>68.400000000000006</v>
      </c>
      <c r="N199" s="6">
        <v>45289</v>
      </c>
      <c r="O199" s="4">
        <v>73.319999999999993</v>
      </c>
      <c r="P199" s="6">
        <v>44925</v>
      </c>
      <c r="Q199" s="10"/>
      <c r="R199" s="11">
        <f t="shared" si="13"/>
        <v>-6.710310965630098E-2</v>
      </c>
      <c r="S199" s="5">
        <v>2041208621</v>
      </c>
      <c r="T199" s="12">
        <f t="shared" si="14"/>
        <v>139618669676.40002</v>
      </c>
      <c r="U199">
        <v>255</v>
      </c>
      <c r="V199" s="5">
        <v>789702</v>
      </c>
      <c r="W199" s="5">
        <v>915036352</v>
      </c>
      <c r="X199" s="4">
        <v>5584613352.54</v>
      </c>
      <c r="Y199" s="4">
        <v>63522337877.760002</v>
      </c>
      <c r="Z199" s="13">
        <f t="shared" si="15"/>
        <v>44.828164185967353</v>
      </c>
      <c r="AA199" s="5">
        <v>789930</v>
      </c>
      <c r="AB199" s="5">
        <v>933237753</v>
      </c>
      <c r="AC199" s="4">
        <v>5694550914.2799969</v>
      </c>
      <c r="AD199" s="4">
        <v>64770811064.209999</v>
      </c>
      <c r="AE199" s="13">
        <f t="shared" si="16"/>
        <v>45.71986142909789</v>
      </c>
    </row>
    <row r="200" spans="1:31" x14ac:dyDescent="0.2">
      <c r="A200" s="3">
        <v>2232929</v>
      </c>
      <c r="B200" s="3">
        <v>254214</v>
      </c>
      <c r="C200" s="3" t="s">
        <v>604</v>
      </c>
      <c r="D200" s="3" t="s">
        <v>603</v>
      </c>
      <c r="E200" s="3" t="s">
        <v>1121</v>
      </c>
      <c r="F200" s="3" t="s">
        <v>6</v>
      </c>
      <c r="G200" s="3" t="s">
        <v>24</v>
      </c>
      <c r="H200" s="3" t="s">
        <v>21</v>
      </c>
      <c r="I200" s="3" t="s">
        <v>22</v>
      </c>
      <c r="J200" s="3">
        <v>65101010</v>
      </c>
      <c r="K200" s="3" t="s">
        <v>1020</v>
      </c>
      <c r="L200" s="3" t="s">
        <v>10</v>
      </c>
      <c r="M200" s="4">
        <v>1.5</v>
      </c>
      <c r="N200" s="6">
        <v>45289</v>
      </c>
      <c r="O200" s="4">
        <v>3.58</v>
      </c>
      <c r="P200" s="6">
        <v>44925</v>
      </c>
      <c r="Q200" s="10"/>
      <c r="R200" s="11">
        <f t="shared" si="13"/>
        <v>-0.58100558659217882</v>
      </c>
      <c r="S200" s="5">
        <v>75825262</v>
      </c>
      <c r="T200" s="12">
        <f t="shared" si="14"/>
        <v>113737893</v>
      </c>
      <c r="U200">
        <v>255</v>
      </c>
      <c r="V200" s="5">
        <v>2676</v>
      </c>
      <c r="W200" s="5">
        <v>9242983</v>
      </c>
      <c r="X200" s="4">
        <v>1662122.67</v>
      </c>
      <c r="Y200" s="4">
        <v>19051005.390000001</v>
      </c>
      <c r="Z200" s="13">
        <f t="shared" si="15"/>
        <v>12.189846439304093</v>
      </c>
      <c r="AA200" s="5">
        <v>2676</v>
      </c>
      <c r="AB200" s="5">
        <v>9242983</v>
      </c>
      <c r="AC200" s="4">
        <v>1662122.67</v>
      </c>
      <c r="AD200" s="4">
        <v>19051005.390000001</v>
      </c>
      <c r="AE200" s="13">
        <f t="shared" si="16"/>
        <v>12.189846439304093</v>
      </c>
    </row>
    <row r="201" spans="1:31" x14ac:dyDescent="0.2">
      <c r="A201" s="3">
        <v>2261100</v>
      </c>
      <c r="B201" s="3">
        <v>254952</v>
      </c>
      <c r="C201" s="3" t="s">
        <v>607</v>
      </c>
      <c r="D201" s="3" t="s">
        <v>605</v>
      </c>
      <c r="E201" s="3" t="s">
        <v>606</v>
      </c>
      <c r="F201" s="3" t="s">
        <v>6</v>
      </c>
      <c r="G201" s="3" t="s">
        <v>24</v>
      </c>
      <c r="H201" s="3" t="s">
        <v>21</v>
      </c>
      <c r="I201" s="3" t="s">
        <v>22</v>
      </c>
      <c r="J201" s="3">
        <v>55102015</v>
      </c>
      <c r="K201" s="3" t="s">
        <v>1072</v>
      </c>
      <c r="L201" s="3" t="s">
        <v>10</v>
      </c>
      <c r="M201" s="4">
        <v>3.15</v>
      </c>
      <c r="N201" s="6">
        <v>45289</v>
      </c>
      <c r="O201" s="4">
        <v>2.54</v>
      </c>
      <c r="P201" s="6">
        <v>44925</v>
      </c>
      <c r="Q201" s="10"/>
      <c r="R201" s="11">
        <f t="shared" si="13"/>
        <v>0.24015748031496056</v>
      </c>
      <c r="S201" s="5">
        <v>270018154</v>
      </c>
      <c r="T201" s="12">
        <f t="shared" si="14"/>
        <v>850557185.10000002</v>
      </c>
      <c r="U201">
        <v>255</v>
      </c>
      <c r="V201" s="5">
        <v>14045</v>
      </c>
      <c r="W201" s="5">
        <v>34672406</v>
      </c>
      <c r="X201" s="4">
        <v>10159106.57</v>
      </c>
      <c r="Y201" s="4">
        <v>115008717.66</v>
      </c>
      <c r="Z201" s="13">
        <f t="shared" si="15"/>
        <v>12.840768476626204</v>
      </c>
      <c r="AA201" s="5">
        <v>14068</v>
      </c>
      <c r="AB201" s="5">
        <v>63589639</v>
      </c>
      <c r="AC201" s="4">
        <v>17807479.949999999</v>
      </c>
      <c r="AD201" s="4">
        <v>202168161.47999999</v>
      </c>
      <c r="AE201" s="13">
        <f t="shared" si="16"/>
        <v>23.550134706868636</v>
      </c>
    </row>
    <row r="202" spans="1:31" x14ac:dyDescent="0.2">
      <c r="A202" s="3">
        <v>2015666</v>
      </c>
      <c r="B202" s="3">
        <v>245935</v>
      </c>
      <c r="C202" s="3" t="s">
        <v>610</v>
      </c>
      <c r="D202" s="3" t="s">
        <v>608</v>
      </c>
      <c r="E202" s="3" t="s">
        <v>609</v>
      </c>
      <c r="F202" s="3" t="s">
        <v>6</v>
      </c>
      <c r="G202" s="3" t="s">
        <v>11</v>
      </c>
      <c r="H202" s="3" t="s">
        <v>21</v>
      </c>
      <c r="I202" s="3" t="s">
        <v>8</v>
      </c>
      <c r="J202" s="3">
        <v>55101015</v>
      </c>
      <c r="K202" s="3" t="s">
        <v>1073</v>
      </c>
      <c r="L202" s="3" t="s">
        <v>10</v>
      </c>
      <c r="M202" s="4">
        <v>41.4</v>
      </c>
      <c r="N202" s="6">
        <v>45289</v>
      </c>
      <c r="O202" s="4">
        <v>67.25</v>
      </c>
      <c r="P202" s="6">
        <v>44925</v>
      </c>
      <c r="Q202" s="10"/>
      <c r="R202" s="11">
        <f t="shared" si="13"/>
        <v>-0.38438661710037175</v>
      </c>
      <c r="S202" s="5">
        <v>94264705</v>
      </c>
      <c r="T202" s="12">
        <f t="shared" si="14"/>
        <v>3902558787</v>
      </c>
      <c r="U202">
        <v>255</v>
      </c>
      <c r="V202" s="5">
        <v>279179</v>
      </c>
      <c r="W202" s="5">
        <v>137357338</v>
      </c>
      <c r="X202" s="4">
        <v>629640578.53000009</v>
      </c>
      <c r="Y202" s="4">
        <v>7133326965.5</v>
      </c>
      <c r="Z202" s="13">
        <f t="shared" si="15"/>
        <v>145.71449409405142</v>
      </c>
      <c r="AA202" s="5">
        <v>279260</v>
      </c>
      <c r="AB202" s="5">
        <v>157479652</v>
      </c>
      <c r="AC202" s="4">
        <v>753672789.63000035</v>
      </c>
      <c r="AD202" s="4">
        <v>8504851721.7399998</v>
      </c>
      <c r="AE202" s="13">
        <f t="shared" si="16"/>
        <v>167.06109884924584</v>
      </c>
    </row>
    <row r="203" spans="1:31" x14ac:dyDescent="0.2">
      <c r="A203" s="3">
        <v>2014122</v>
      </c>
      <c r="B203" s="3">
        <v>167315</v>
      </c>
      <c r="C203" s="3" t="s">
        <v>613</v>
      </c>
      <c r="D203" s="3" t="s">
        <v>611</v>
      </c>
      <c r="E203" s="3" t="s">
        <v>612</v>
      </c>
      <c r="F203" s="3" t="s">
        <v>6</v>
      </c>
      <c r="G203" s="3" t="s">
        <v>17</v>
      </c>
      <c r="H203" s="3" t="s">
        <v>21</v>
      </c>
      <c r="I203" s="3" t="s">
        <v>15</v>
      </c>
      <c r="J203" s="3">
        <v>60101010</v>
      </c>
      <c r="K203" s="3" t="s">
        <v>1019</v>
      </c>
      <c r="L203" s="3" t="s">
        <v>10</v>
      </c>
      <c r="M203" s="4">
        <v>2.0699999999999998</v>
      </c>
      <c r="N203" s="6">
        <v>45289</v>
      </c>
      <c r="O203" s="4">
        <v>2.12</v>
      </c>
      <c r="P203" s="6">
        <v>44925</v>
      </c>
      <c r="Q203" s="10"/>
      <c r="R203" s="11">
        <f t="shared" si="13"/>
        <v>-2.3584905660377482E-2</v>
      </c>
      <c r="S203" s="5">
        <v>119047065</v>
      </c>
      <c r="T203" s="12">
        <f t="shared" si="14"/>
        <v>246427424.54999998</v>
      </c>
      <c r="U203">
        <v>255</v>
      </c>
      <c r="V203" s="5">
        <v>3921</v>
      </c>
      <c r="W203" s="5">
        <v>20324043</v>
      </c>
      <c r="X203" s="4">
        <v>3828708.1100000008</v>
      </c>
      <c r="Y203" s="4">
        <v>43610276.5</v>
      </c>
      <c r="Z203" s="13">
        <f t="shared" si="15"/>
        <v>17.072275574370526</v>
      </c>
      <c r="AA203" s="5">
        <v>3921</v>
      </c>
      <c r="AB203" s="5">
        <v>20324043</v>
      </c>
      <c r="AC203" s="4">
        <v>3828708.1100000008</v>
      </c>
      <c r="AD203" s="4">
        <v>43610276.5</v>
      </c>
      <c r="AE203" s="13">
        <f t="shared" si="16"/>
        <v>17.072275574370526</v>
      </c>
    </row>
    <row r="204" spans="1:31" x14ac:dyDescent="0.2">
      <c r="A204" s="3">
        <v>2015526</v>
      </c>
      <c r="B204" s="3">
        <v>227926</v>
      </c>
      <c r="C204" s="3" t="s">
        <v>616</v>
      </c>
      <c r="D204" s="3" t="s">
        <v>614</v>
      </c>
      <c r="E204" s="3" t="s">
        <v>615</v>
      </c>
      <c r="F204" s="3" t="s">
        <v>6</v>
      </c>
      <c r="G204" s="3" t="s">
        <v>11</v>
      </c>
      <c r="H204" s="3" t="s">
        <v>7</v>
      </c>
      <c r="I204" s="3" t="s">
        <v>8</v>
      </c>
      <c r="J204" s="3">
        <v>60101030</v>
      </c>
      <c r="K204" s="3" t="s">
        <v>1017</v>
      </c>
      <c r="L204" s="3" t="s">
        <v>10</v>
      </c>
      <c r="M204" s="4">
        <v>0.99</v>
      </c>
      <c r="N204" s="6">
        <v>45289</v>
      </c>
      <c r="O204" s="4">
        <v>30</v>
      </c>
      <c r="P204" s="6">
        <v>44925</v>
      </c>
      <c r="Q204" s="10"/>
      <c r="R204" s="11">
        <f t="shared" si="13"/>
        <v>-0.96700000000000008</v>
      </c>
      <c r="S204" s="5">
        <v>351381011</v>
      </c>
      <c r="T204" s="12">
        <f t="shared" si="14"/>
        <v>347867200.88999999</v>
      </c>
      <c r="U204">
        <v>255</v>
      </c>
      <c r="V204" s="5">
        <v>56300</v>
      </c>
      <c r="W204" s="5">
        <v>207730426</v>
      </c>
      <c r="X204" s="4">
        <v>48650490.04999999</v>
      </c>
      <c r="Y204" s="4">
        <v>563745361.16999996</v>
      </c>
      <c r="Z204" s="13">
        <f t="shared" si="15"/>
        <v>59.118284567745185</v>
      </c>
      <c r="AA204" s="5">
        <v>56310</v>
      </c>
      <c r="AB204" s="5">
        <v>211147206</v>
      </c>
      <c r="AC204" s="4">
        <v>58015073.179999985</v>
      </c>
      <c r="AD204" s="4">
        <v>666411549.73000002</v>
      </c>
      <c r="AE204" s="13">
        <f t="shared" si="16"/>
        <v>60.090670636723729</v>
      </c>
    </row>
    <row r="205" spans="1:31" x14ac:dyDescent="0.2">
      <c r="A205" s="3">
        <v>2014190</v>
      </c>
      <c r="B205" s="3">
        <v>247769</v>
      </c>
      <c r="C205" s="3" t="s">
        <v>619</v>
      </c>
      <c r="D205" s="3" t="s">
        <v>617</v>
      </c>
      <c r="E205" s="3" t="s">
        <v>618</v>
      </c>
      <c r="F205" s="3" t="s">
        <v>6</v>
      </c>
      <c r="G205" s="3" t="s">
        <v>11</v>
      </c>
      <c r="H205" s="3" t="s">
        <v>7</v>
      </c>
      <c r="I205" s="3" t="s">
        <v>8</v>
      </c>
      <c r="J205" s="3">
        <v>60101030</v>
      </c>
      <c r="K205" s="3" t="s">
        <v>1017</v>
      </c>
      <c r="L205" s="3" t="s">
        <v>10</v>
      </c>
      <c r="M205" s="4">
        <v>10.94</v>
      </c>
      <c r="N205" s="6">
        <v>45289</v>
      </c>
      <c r="O205" s="4">
        <v>9.5500000000000007</v>
      </c>
      <c r="P205" s="6">
        <v>44925</v>
      </c>
      <c r="Q205" s="10"/>
      <c r="R205" s="11">
        <f t="shared" si="13"/>
        <v>0.14554973821989514</v>
      </c>
      <c r="S205" s="5">
        <v>182677107</v>
      </c>
      <c r="T205" s="12">
        <f t="shared" si="14"/>
        <v>1998487550.5799999</v>
      </c>
      <c r="U205">
        <v>255</v>
      </c>
      <c r="V205" s="5">
        <v>26331</v>
      </c>
      <c r="W205" s="5">
        <v>30118900</v>
      </c>
      <c r="X205" s="4">
        <v>32322453.22000001</v>
      </c>
      <c r="Y205" s="4">
        <v>367794006.80000001</v>
      </c>
      <c r="Z205" s="13">
        <f t="shared" si="15"/>
        <v>16.487506559866858</v>
      </c>
      <c r="AA205" s="5">
        <v>26353</v>
      </c>
      <c r="AB205" s="5">
        <v>31636348</v>
      </c>
      <c r="AC205" s="4">
        <v>33978035.320000008</v>
      </c>
      <c r="AD205" s="4">
        <v>386798283.82999998</v>
      </c>
      <c r="AE205" s="13">
        <f t="shared" si="16"/>
        <v>17.31817879073375</v>
      </c>
    </row>
    <row r="206" spans="1:31" x14ac:dyDescent="0.2">
      <c r="A206" s="3">
        <v>2015577</v>
      </c>
      <c r="B206" s="3">
        <v>105827</v>
      </c>
      <c r="C206" s="3" t="s">
        <v>622</v>
      </c>
      <c r="D206" s="3" t="s">
        <v>620</v>
      </c>
      <c r="E206" s="3" t="s">
        <v>621</v>
      </c>
      <c r="F206" s="3" t="s">
        <v>6</v>
      </c>
      <c r="G206" s="3" t="s">
        <v>11</v>
      </c>
      <c r="H206" s="3" t="s">
        <v>21</v>
      </c>
      <c r="I206" s="3" t="s">
        <v>64</v>
      </c>
      <c r="J206" s="3">
        <v>40501010</v>
      </c>
      <c r="K206" s="3" t="s">
        <v>1054</v>
      </c>
      <c r="L206" s="3" t="s">
        <v>10</v>
      </c>
      <c r="M206" s="4">
        <v>10.72</v>
      </c>
      <c r="N206" s="6">
        <v>45289</v>
      </c>
      <c r="O206" s="4">
        <v>7.3440000000000003</v>
      </c>
      <c r="P206" s="6">
        <v>44925</v>
      </c>
      <c r="Q206" s="10"/>
      <c r="R206" s="11">
        <f t="shared" si="13"/>
        <v>0.45969498910675383</v>
      </c>
      <c r="S206" s="5">
        <v>961770906</v>
      </c>
      <c r="T206" s="12">
        <f t="shared" si="14"/>
        <v>10310184112.32</v>
      </c>
      <c r="U206">
        <v>255</v>
      </c>
      <c r="V206" s="5">
        <v>576781</v>
      </c>
      <c r="W206" s="5">
        <v>1619334487</v>
      </c>
      <c r="X206" s="4">
        <v>1408786709.9600003</v>
      </c>
      <c r="Y206" s="4">
        <v>16167415784.09</v>
      </c>
      <c r="Z206" s="13">
        <f t="shared" si="15"/>
        <v>168.37008448662721</v>
      </c>
      <c r="AA206" s="5">
        <v>576821</v>
      </c>
      <c r="AB206" s="5">
        <v>1637028876</v>
      </c>
      <c r="AC206" s="4">
        <v>1425223421.3500001</v>
      </c>
      <c r="AD206" s="4">
        <v>16354988499.34</v>
      </c>
      <c r="AE206" s="13">
        <f t="shared" si="16"/>
        <v>170.20985619209407</v>
      </c>
    </row>
    <row r="207" spans="1:31" x14ac:dyDescent="0.2">
      <c r="A207" s="3">
        <v>2474162</v>
      </c>
      <c r="B207" s="3">
        <v>259159</v>
      </c>
      <c r="C207" s="3" t="s">
        <v>625</v>
      </c>
      <c r="D207" s="3" t="s">
        <v>623</v>
      </c>
      <c r="E207" s="3" t="s">
        <v>624</v>
      </c>
      <c r="F207" s="3" t="s">
        <v>6</v>
      </c>
      <c r="G207" s="3" t="s">
        <v>24</v>
      </c>
      <c r="H207" s="3" t="s">
        <v>21</v>
      </c>
      <c r="I207" s="3" t="s">
        <v>22</v>
      </c>
      <c r="J207" s="3">
        <v>30202015</v>
      </c>
      <c r="K207" s="3" t="s">
        <v>1074</v>
      </c>
      <c r="L207" s="3" t="s">
        <v>10</v>
      </c>
      <c r="M207" s="4">
        <v>0.64200000000000002</v>
      </c>
      <c r="N207" s="6">
        <v>45289</v>
      </c>
      <c r="O207" s="4">
        <v>1.472</v>
      </c>
      <c r="P207" s="6">
        <v>44925</v>
      </c>
      <c r="Q207" s="10"/>
      <c r="R207" s="11">
        <f t="shared" si="13"/>
        <v>-0.56385869565217395</v>
      </c>
      <c r="S207" s="5">
        <v>68245486</v>
      </c>
      <c r="T207" s="12">
        <f t="shared" si="14"/>
        <v>43813602.012000002</v>
      </c>
      <c r="U207">
        <v>255</v>
      </c>
      <c r="V207" s="5">
        <v>6497</v>
      </c>
      <c r="W207" s="5">
        <v>41723622</v>
      </c>
      <c r="X207" s="4">
        <v>4362533.09</v>
      </c>
      <c r="Y207" s="4">
        <v>49644180.619999997</v>
      </c>
      <c r="Z207" s="13">
        <f t="shared" si="15"/>
        <v>61.13755567657617</v>
      </c>
      <c r="AA207" s="5">
        <v>6497</v>
      </c>
      <c r="AB207" s="5">
        <v>41723622</v>
      </c>
      <c r="AC207" s="4">
        <v>4362533.09</v>
      </c>
      <c r="AD207" s="4">
        <v>49644180.619999997</v>
      </c>
      <c r="AE207" s="13">
        <f t="shared" si="16"/>
        <v>61.13755567657617</v>
      </c>
    </row>
    <row r="208" spans="1:31" x14ac:dyDescent="0.2">
      <c r="A208" s="3">
        <v>2015541</v>
      </c>
      <c r="B208" s="3">
        <v>49096</v>
      </c>
      <c r="C208" s="3" t="s">
        <v>630</v>
      </c>
      <c r="D208" s="3" t="s">
        <v>628</v>
      </c>
      <c r="E208" s="3" t="s">
        <v>629</v>
      </c>
      <c r="F208" s="3" t="s">
        <v>6</v>
      </c>
      <c r="G208" s="3" t="s">
        <v>11</v>
      </c>
      <c r="H208" s="3" t="s">
        <v>21</v>
      </c>
      <c r="I208" s="3" t="s">
        <v>8</v>
      </c>
      <c r="J208" s="3">
        <v>50101010</v>
      </c>
      <c r="K208" s="3" t="s">
        <v>1014</v>
      </c>
      <c r="L208" s="3" t="s">
        <v>10</v>
      </c>
      <c r="M208" s="4">
        <v>10.7</v>
      </c>
      <c r="N208" s="6">
        <v>45289</v>
      </c>
      <c r="O208" s="4">
        <v>14.42</v>
      </c>
      <c r="P208" s="6">
        <v>44925</v>
      </c>
      <c r="Q208" s="10"/>
      <c r="R208" s="11">
        <f t="shared" si="13"/>
        <v>-0.25797503467406385</v>
      </c>
      <c r="S208" s="5">
        <v>72954549</v>
      </c>
      <c r="T208" s="12">
        <f t="shared" si="14"/>
        <v>780613674.29999995</v>
      </c>
      <c r="U208">
        <v>255</v>
      </c>
      <c r="V208" s="5">
        <v>18141</v>
      </c>
      <c r="W208" s="5">
        <v>21122723</v>
      </c>
      <c r="X208" s="4">
        <v>22633007.859999996</v>
      </c>
      <c r="Y208" s="4">
        <v>256531711.22</v>
      </c>
      <c r="Z208" s="13">
        <f t="shared" si="15"/>
        <v>28.953263764265063</v>
      </c>
      <c r="AA208" s="5">
        <v>18162</v>
      </c>
      <c r="AB208" s="5">
        <v>25002785</v>
      </c>
      <c r="AC208" s="4">
        <v>27145742.449999988</v>
      </c>
      <c r="AD208" s="4">
        <v>307086463.74000001</v>
      </c>
      <c r="AE208" s="13">
        <f t="shared" si="16"/>
        <v>34.271728552526589</v>
      </c>
    </row>
    <row r="209" spans="1:31" x14ac:dyDescent="0.2">
      <c r="A209" s="3">
        <v>2023236</v>
      </c>
      <c r="B209" s="3">
        <v>247567</v>
      </c>
      <c r="C209" s="3" t="s">
        <v>633</v>
      </c>
      <c r="D209" s="3" t="s">
        <v>631</v>
      </c>
      <c r="E209" s="3" t="s">
        <v>632</v>
      </c>
      <c r="F209" s="3" t="s">
        <v>6</v>
      </c>
      <c r="G209" s="3" t="s">
        <v>11</v>
      </c>
      <c r="H209" s="3" t="s">
        <v>21</v>
      </c>
      <c r="I209" s="3" t="s">
        <v>8</v>
      </c>
      <c r="J209" s="3">
        <v>20103010</v>
      </c>
      <c r="K209" s="3" t="s">
        <v>1025</v>
      </c>
      <c r="L209" s="3" t="s">
        <v>10</v>
      </c>
      <c r="M209" s="4">
        <v>21.4</v>
      </c>
      <c r="N209" s="6">
        <v>45289</v>
      </c>
      <c r="O209" s="4">
        <v>28.12</v>
      </c>
      <c r="P209" s="6">
        <v>44925</v>
      </c>
      <c r="Q209" s="10"/>
      <c r="R209" s="11">
        <f t="shared" si="13"/>
        <v>-0.23897581792318642</v>
      </c>
      <c r="S209" s="5">
        <v>326546444</v>
      </c>
      <c r="T209" s="12">
        <f t="shared" si="14"/>
        <v>6988093901.5999994</v>
      </c>
      <c r="U209">
        <v>255</v>
      </c>
      <c r="V209" s="5">
        <v>186801</v>
      </c>
      <c r="W209" s="5">
        <v>135275255</v>
      </c>
      <c r="X209" s="4">
        <v>279445976.65000004</v>
      </c>
      <c r="Y209" s="4">
        <v>3197403059.3699999</v>
      </c>
      <c r="Z209" s="13">
        <f t="shared" si="15"/>
        <v>41.426038312638916</v>
      </c>
      <c r="AA209" s="5">
        <v>186958</v>
      </c>
      <c r="AB209" s="5">
        <v>186895068</v>
      </c>
      <c r="AC209" s="4">
        <v>367491469.34000015</v>
      </c>
      <c r="AD209" s="4">
        <v>4222894938.98</v>
      </c>
      <c r="AE209" s="13">
        <f t="shared" si="16"/>
        <v>57.23383960659514</v>
      </c>
    </row>
    <row r="210" spans="1:31" x14ac:dyDescent="0.2">
      <c r="A210" s="3">
        <v>2010588</v>
      </c>
      <c r="B210" s="3">
        <v>246140</v>
      </c>
      <c r="C210" s="3" t="s">
        <v>636</v>
      </c>
      <c r="D210" s="3" t="s">
        <v>634</v>
      </c>
      <c r="E210" s="3" t="s">
        <v>635</v>
      </c>
      <c r="F210" s="3" t="s">
        <v>6</v>
      </c>
      <c r="G210" s="3" t="s">
        <v>17</v>
      </c>
      <c r="H210" s="3" t="s">
        <v>21</v>
      </c>
      <c r="I210" s="3" t="s">
        <v>15</v>
      </c>
      <c r="J210" s="3">
        <v>20102010</v>
      </c>
      <c r="K210" s="3" t="s">
        <v>1067</v>
      </c>
      <c r="L210" s="3" t="s">
        <v>10</v>
      </c>
      <c r="M210" s="4">
        <v>0.32650000000000001</v>
      </c>
      <c r="N210" s="6">
        <v>45289</v>
      </c>
      <c r="O210" s="4">
        <v>2.39</v>
      </c>
      <c r="P210" s="6">
        <v>44925</v>
      </c>
      <c r="Q210" s="10"/>
      <c r="R210" s="11">
        <f t="shared" si="13"/>
        <v>-0.86338912133891221</v>
      </c>
      <c r="S210" s="5">
        <v>190685204</v>
      </c>
      <c r="T210" s="12">
        <f t="shared" si="14"/>
        <v>62258719.105999999</v>
      </c>
      <c r="U210">
        <v>255</v>
      </c>
      <c r="V210" s="5">
        <v>10342</v>
      </c>
      <c r="W210" s="5">
        <v>84130635</v>
      </c>
      <c r="X210" s="4">
        <v>6326266.8999999957</v>
      </c>
      <c r="Y210" s="4">
        <v>71105239.010000005</v>
      </c>
      <c r="Z210" s="13">
        <f t="shared" si="15"/>
        <v>44.120169386608517</v>
      </c>
      <c r="AA210" s="5">
        <v>10344</v>
      </c>
      <c r="AB210" s="5">
        <v>84443078</v>
      </c>
      <c r="AC210" s="4">
        <v>6344016.7999999952</v>
      </c>
      <c r="AD210" s="4">
        <v>71308682.659999996</v>
      </c>
      <c r="AE210" s="13">
        <f t="shared" si="16"/>
        <v>44.284022162516607</v>
      </c>
    </row>
    <row r="211" spans="1:31" x14ac:dyDescent="0.2">
      <c r="A211" s="3">
        <v>2593875</v>
      </c>
      <c r="B211" s="3">
        <v>252549</v>
      </c>
      <c r="C211" s="3" t="s">
        <v>639</v>
      </c>
      <c r="D211" s="3" t="s">
        <v>637</v>
      </c>
      <c r="E211" s="3" t="s">
        <v>638</v>
      </c>
      <c r="F211" s="3" t="s">
        <v>6</v>
      </c>
      <c r="G211" s="3" t="s">
        <v>24</v>
      </c>
      <c r="H211" s="3" t="s">
        <v>21</v>
      </c>
      <c r="I211" s="3" t="s">
        <v>22</v>
      </c>
      <c r="J211" s="3">
        <v>50202030</v>
      </c>
      <c r="K211" s="3" t="s">
        <v>1041</v>
      </c>
      <c r="L211" s="3" t="s">
        <v>10</v>
      </c>
      <c r="M211" s="4">
        <v>8</v>
      </c>
      <c r="N211" s="6">
        <v>45289</v>
      </c>
      <c r="O211" s="4">
        <v>20.995000000000001</v>
      </c>
      <c r="P211" s="6">
        <v>44925</v>
      </c>
      <c r="Q211" s="10"/>
      <c r="R211" s="11">
        <f t="shared" si="13"/>
        <v>-0.61895689449869018</v>
      </c>
      <c r="S211" s="5">
        <v>52715477</v>
      </c>
      <c r="T211" s="12">
        <f t="shared" si="14"/>
        <v>421723816</v>
      </c>
      <c r="U211">
        <v>255</v>
      </c>
      <c r="V211" s="5">
        <v>1387</v>
      </c>
      <c r="W211" s="5">
        <v>1267554</v>
      </c>
      <c r="X211" s="4">
        <v>1638114.4099999997</v>
      </c>
      <c r="Y211" s="4">
        <v>18652787.620000001</v>
      </c>
      <c r="Z211" s="13">
        <f t="shared" si="15"/>
        <v>2.4045196442024035</v>
      </c>
      <c r="AA211" s="5">
        <v>1393</v>
      </c>
      <c r="AB211" s="5">
        <v>1561406</v>
      </c>
      <c r="AC211" s="4">
        <v>1983533.5399999998</v>
      </c>
      <c r="AD211" s="4">
        <v>22573342.02</v>
      </c>
      <c r="AE211" s="13">
        <f t="shared" si="16"/>
        <v>2.9619498653118517</v>
      </c>
    </row>
    <row r="212" spans="1:31" x14ac:dyDescent="0.2">
      <c r="A212" s="3">
        <v>2043488</v>
      </c>
      <c r="B212" s="3">
        <v>251299</v>
      </c>
      <c r="C212" s="3" t="s">
        <v>642</v>
      </c>
      <c r="D212" s="3" t="s">
        <v>640</v>
      </c>
      <c r="E212" s="3" t="s">
        <v>641</v>
      </c>
      <c r="F212" s="3" t="s">
        <v>6</v>
      </c>
      <c r="G212" s="3" t="s">
        <v>24</v>
      </c>
      <c r="H212" s="3" t="s">
        <v>21</v>
      </c>
      <c r="I212" s="3" t="s">
        <v>22</v>
      </c>
      <c r="J212" s="3">
        <v>60102020</v>
      </c>
      <c r="K212" s="3" t="s">
        <v>1039</v>
      </c>
      <c r="L212" s="3" t="s">
        <v>10</v>
      </c>
      <c r="M212" s="4">
        <v>3.81</v>
      </c>
      <c r="N212" s="6">
        <v>45289</v>
      </c>
      <c r="O212" s="4">
        <v>6.05</v>
      </c>
      <c r="P212" s="6">
        <v>44925</v>
      </c>
      <c r="Q212" s="10"/>
      <c r="R212" s="11">
        <f t="shared" si="13"/>
        <v>-0.3702479338842975</v>
      </c>
      <c r="S212" s="5">
        <v>44986200</v>
      </c>
      <c r="T212" s="12">
        <f t="shared" si="14"/>
        <v>171397422</v>
      </c>
      <c r="U212">
        <v>255</v>
      </c>
      <c r="V212" s="5">
        <v>2722</v>
      </c>
      <c r="W212" s="5">
        <v>2650305</v>
      </c>
      <c r="X212" s="4">
        <v>1371402.9200000006</v>
      </c>
      <c r="Y212" s="4">
        <v>15399972.48</v>
      </c>
      <c r="Z212" s="13">
        <f t="shared" si="15"/>
        <v>5.8913733544953786</v>
      </c>
      <c r="AA212" s="5">
        <v>2722</v>
      </c>
      <c r="AB212" s="5">
        <v>2650305</v>
      </c>
      <c r="AC212" s="4">
        <v>1371402.9200000006</v>
      </c>
      <c r="AD212" s="4">
        <v>15399972.48</v>
      </c>
      <c r="AE212" s="13">
        <f t="shared" si="16"/>
        <v>5.8913733544953786</v>
      </c>
    </row>
    <row r="213" spans="1:31" x14ac:dyDescent="0.2">
      <c r="A213" s="3">
        <v>2015627</v>
      </c>
      <c r="B213" s="3">
        <v>133881</v>
      </c>
      <c r="C213" s="3" t="s">
        <v>645</v>
      </c>
      <c r="D213" s="3" t="s">
        <v>643</v>
      </c>
      <c r="E213" s="3" t="s">
        <v>644</v>
      </c>
      <c r="F213" s="3" t="s">
        <v>6</v>
      </c>
      <c r="G213" s="3" t="s">
        <v>11</v>
      </c>
      <c r="H213" s="3" t="s">
        <v>21</v>
      </c>
      <c r="I213" s="3" t="s">
        <v>8</v>
      </c>
      <c r="J213" s="3">
        <v>60101030</v>
      </c>
      <c r="K213" s="3" t="s">
        <v>1017</v>
      </c>
      <c r="L213" s="3" t="s">
        <v>10</v>
      </c>
      <c r="M213" s="4">
        <v>1.4950000000000001</v>
      </c>
      <c r="N213" s="6">
        <v>45289</v>
      </c>
      <c r="O213" s="4">
        <v>1.7</v>
      </c>
      <c r="P213" s="6">
        <v>44925</v>
      </c>
      <c r="Q213" s="10"/>
      <c r="R213" s="11">
        <f t="shared" si="13"/>
        <v>-0.12058823529411757</v>
      </c>
      <c r="S213" s="5">
        <v>34338833</v>
      </c>
      <c r="T213" s="12">
        <f t="shared" si="14"/>
        <v>51336555.335000001</v>
      </c>
      <c r="U213">
        <v>255</v>
      </c>
      <c r="V213" s="5">
        <v>4053</v>
      </c>
      <c r="W213" s="5">
        <v>11754825</v>
      </c>
      <c r="X213" s="4">
        <v>1565869.4599999986</v>
      </c>
      <c r="Y213" s="4">
        <v>17598114.66</v>
      </c>
      <c r="Z213" s="13">
        <f t="shared" si="15"/>
        <v>34.231870954962275</v>
      </c>
      <c r="AA213" s="5">
        <v>4053</v>
      </c>
      <c r="AB213" s="5">
        <v>11754825</v>
      </c>
      <c r="AC213" s="4">
        <v>1565869.4599999986</v>
      </c>
      <c r="AD213" s="4">
        <v>17598114.66</v>
      </c>
      <c r="AE213" s="13">
        <f t="shared" si="16"/>
        <v>34.231870954962275</v>
      </c>
    </row>
    <row r="214" spans="1:31" x14ac:dyDescent="0.2">
      <c r="A214" s="3">
        <v>2015525</v>
      </c>
      <c r="B214" s="3">
        <v>201640</v>
      </c>
      <c r="C214" s="3" t="s">
        <v>648</v>
      </c>
      <c r="D214" s="3" t="s">
        <v>646</v>
      </c>
      <c r="E214" s="3" t="s">
        <v>647</v>
      </c>
      <c r="F214" s="3" t="s">
        <v>6</v>
      </c>
      <c r="G214" s="3" t="s">
        <v>11</v>
      </c>
      <c r="H214" s="3" t="s">
        <v>7</v>
      </c>
      <c r="I214" s="3" t="s">
        <v>8</v>
      </c>
      <c r="J214" s="3">
        <v>60101015</v>
      </c>
      <c r="K214" s="3" t="s">
        <v>1032</v>
      </c>
      <c r="L214" s="3" t="s">
        <v>10</v>
      </c>
      <c r="M214" s="4">
        <v>39.4</v>
      </c>
      <c r="N214" s="6">
        <v>45289</v>
      </c>
      <c r="O214" s="4">
        <v>26.3</v>
      </c>
      <c r="P214" s="6">
        <v>44925</v>
      </c>
      <c r="Q214" s="10"/>
      <c r="R214" s="11">
        <f t="shared" si="13"/>
        <v>0.49809885931558928</v>
      </c>
      <c r="S214" s="5">
        <v>236783202</v>
      </c>
      <c r="T214" s="12">
        <f t="shared" si="14"/>
        <v>9329258158.7999992</v>
      </c>
      <c r="U214">
        <v>255</v>
      </c>
      <c r="V214" s="5">
        <v>119493</v>
      </c>
      <c r="W214" s="5">
        <v>87329259</v>
      </c>
      <c r="X214" s="4">
        <v>230621942.25999987</v>
      </c>
      <c r="Y214" s="4">
        <v>2634181054.0500002</v>
      </c>
      <c r="Z214" s="13">
        <f t="shared" si="15"/>
        <v>36.881526333949985</v>
      </c>
      <c r="AA214" s="5">
        <v>119521</v>
      </c>
      <c r="AB214" s="5">
        <v>94123872</v>
      </c>
      <c r="AC214" s="4">
        <v>247782783.64999992</v>
      </c>
      <c r="AD214" s="4">
        <v>2828135160.4099998</v>
      </c>
      <c r="AE214" s="13">
        <f t="shared" si="16"/>
        <v>39.751076598752981</v>
      </c>
    </row>
    <row r="215" spans="1:31" x14ac:dyDescent="0.2">
      <c r="A215" s="3">
        <v>2015544</v>
      </c>
      <c r="B215" s="3">
        <v>41194</v>
      </c>
      <c r="C215" s="3" t="s">
        <v>651</v>
      </c>
      <c r="D215" s="3" t="s">
        <v>649</v>
      </c>
      <c r="E215" s="3" t="s">
        <v>650</v>
      </c>
      <c r="F215" s="3" t="s">
        <v>6</v>
      </c>
      <c r="G215" s="3" t="s">
        <v>11</v>
      </c>
      <c r="H215" s="3" t="s">
        <v>21</v>
      </c>
      <c r="I215" s="3" t="s">
        <v>8</v>
      </c>
      <c r="J215" s="3">
        <v>50206030</v>
      </c>
      <c r="K215" s="3" t="s">
        <v>1007</v>
      </c>
      <c r="L215" s="3" t="s">
        <v>10</v>
      </c>
      <c r="M215" s="4">
        <v>116.5</v>
      </c>
      <c r="N215" s="6">
        <v>45289</v>
      </c>
      <c r="O215" s="4">
        <v>89</v>
      </c>
      <c r="P215" s="6">
        <v>44925</v>
      </c>
      <c r="Q215" s="10"/>
      <c r="R215" s="11">
        <f t="shared" si="13"/>
        <v>0.3089887640449438</v>
      </c>
      <c r="S215" s="5">
        <v>60463624</v>
      </c>
      <c r="T215" s="12">
        <f t="shared" si="14"/>
        <v>7044012196</v>
      </c>
      <c r="U215">
        <v>255</v>
      </c>
      <c r="V215" s="5">
        <v>29721</v>
      </c>
      <c r="W215" s="5">
        <v>5867513</v>
      </c>
      <c r="X215" s="4">
        <v>50978605.039999999</v>
      </c>
      <c r="Y215" s="4">
        <v>584346434.10000002</v>
      </c>
      <c r="Z215" s="13">
        <f t="shared" si="15"/>
        <v>9.7042033074299336</v>
      </c>
      <c r="AA215" s="5">
        <v>29785</v>
      </c>
      <c r="AB215" s="5">
        <v>6883313</v>
      </c>
      <c r="AC215" s="4">
        <v>59822148.970000044</v>
      </c>
      <c r="AD215" s="4">
        <v>683503712.77999997</v>
      </c>
      <c r="AE215" s="13">
        <f t="shared" si="16"/>
        <v>11.384221693360622</v>
      </c>
    </row>
    <row r="216" spans="1:31" x14ac:dyDescent="0.2">
      <c r="A216" s="3">
        <v>2015543</v>
      </c>
      <c r="B216" s="3">
        <v>41194</v>
      </c>
      <c r="C216" s="3" t="s">
        <v>651</v>
      </c>
      <c r="D216" s="3" t="s">
        <v>652</v>
      </c>
      <c r="E216" s="3" t="s">
        <v>653</v>
      </c>
      <c r="F216" s="3" t="s">
        <v>6</v>
      </c>
      <c r="G216" s="3" t="s">
        <v>11</v>
      </c>
      <c r="H216" s="3" t="s">
        <v>21</v>
      </c>
      <c r="I216" s="3" t="s">
        <v>8</v>
      </c>
      <c r="J216" s="3">
        <v>50206030</v>
      </c>
      <c r="K216" s="3" t="s">
        <v>1007</v>
      </c>
      <c r="L216" s="3" t="s">
        <v>10</v>
      </c>
      <c r="M216" s="4">
        <v>116.5</v>
      </c>
      <c r="N216" s="6">
        <v>45289</v>
      </c>
      <c r="O216" s="4">
        <v>84.5</v>
      </c>
      <c r="P216" s="6">
        <v>44925</v>
      </c>
      <c r="Q216" s="10"/>
      <c r="R216" s="11">
        <f t="shared" si="13"/>
        <v>0.378698224852071</v>
      </c>
      <c r="S216" s="5">
        <v>19256222</v>
      </c>
      <c r="T216" s="12">
        <f t="shared" si="14"/>
        <v>2243349863</v>
      </c>
      <c r="U216">
        <v>255</v>
      </c>
      <c r="V216" s="5">
        <v>9735</v>
      </c>
      <c r="W216" s="5">
        <v>1664261</v>
      </c>
      <c r="X216" s="4">
        <v>14231005.260000005</v>
      </c>
      <c r="Y216" s="4">
        <v>162900539.90000001</v>
      </c>
      <c r="Z216" s="13">
        <f t="shared" si="15"/>
        <v>8.6427181822062487</v>
      </c>
      <c r="AA216" s="5">
        <v>9737</v>
      </c>
      <c r="AB216" s="5">
        <v>1717107</v>
      </c>
      <c r="AC216" s="4">
        <v>14654660.650000004</v>
      </c>
      <c r="AD216" s="4">
        <v>167673755.90000001</v>
      </c>
      <c r="AE216" s="13">
        <f t="shared" si="16"/>
        <v>8.9171541541222368</v>
      </c>
    </row>
    <row r="217" spans="1:31" x14ac:dyDescent="0.2">
      <c r="A217" s="3">
        <v>2635090</v>
      </c>
      <c r="B217" s="3">
        <v>260163</v>
      </c>
      <c r="C217" s="3" t="s">
        <v>656</v>
      </c>
      <c r="D217" s="3" t="s">
        <v>654</v>
      </c>
      <c r="E217" s="3" t="s">
        <v>655</v>
      </c>
      <c r="F217" s="3" t="s">
        <v>6</v>
      </c>
      <c r="G217" s="3" t="s">
        <v>11</v>
      </c>
      <c r="H217" s="3" t="s">
        <v>7</v>
      </c>
      <c r="I217" s="3" t="s">
        <v>8</v>
      </c>
      <c r="J217" s="3">
        <v>60101030</v>
      </c>
      <c r="K217" s="3" t="s">
        <v>1017</v>
      </c>
      <c r="L217" s="3" t="s">
        <v>10</v>
      </c>
      <c r="M217" s="4">
        <v>55.5</v>
      </c>
      <c r="N217" s="6">
        <v>45289</v>
      </c>
      <c r="O217" s="4">
        <v>29</v>
      </c>
      <c r="P217" s="6">
        <v>44925</v>
      </c>
      <c r="Q217" s="10"/>
      <c r="R217" s="11">
        <f t="shared" si="13"/>
        <v>0.91379310344827591</v>
      </c>
      <c r="S217" s="5">
        <v>39463867</v>
      </c>
      <c r="T217" s="12">
        <f t="shared" si="14"/>
        <v>2190244618.5</v>
      </c>
      <c r="U217">
        <v>255</v>
      </c>
      <c r="V217" s="5">
        <v>90782</v>
      </c>
      <c r="W217" s="5">
        <v>32768773</v>
      </c>
      <c r="X217" s="4">
        <v>141743843.58000004</v>
      </c>
      <c r="Y217" s="4">
        <v>1606537755.45</v>
      </c>
      <c r="Z217" s="13">
        <f t="shared" si="15"/>
        <v>83.034875928403068</v>
      </c>
      <c r="AA217" s="5">
        <v>90802</v>
      </c>
      <c r="AB217" s="5">
        <v>34305066</v>
      </c>
      <c r="AC217" s="4">
        <v>147516011.07000002</v>
      </c>
      <c r="AD217" s="4">
        <v>1670890076.1500001</v>
      </c>
      <c r="AE217" s="13">
        <f t="shared" si="16"/>
        <v>86.92778637227822</v>
      </c>
    </row>
    <row r="218" spans="1:31" x14ac:dyDescent="0.2">
      <c r="A218" s="3">
        <v>2014133</v>
      </c>
      <c r="B218" s="3">
        <v>234115</v>
      </c>
      <c r="C218" s="3" t="s">
        <v>659</v>
      </c>
      <c r="D218" s="3" t="s">
        <v>657</v>
      </c>
      <c r="E218" s="3" t="s">
        <v>658</v>
      </c>
      <c r="F218" s="3" t="s">
        <v>6</v>
      </c>
      <c r="G218" s="3" t="s">
        <v>11</v>
      </c>
      <c r="H218" s="3" t="s">
        <v>21</v>
      </c>
      <c r="I218" s="3" t="s">
        <v>8</v>
      </c>
      <c r="J218" s="3">
        <v>60101010</v>
      </c>
      <c r="K218" s="3" t="s">
        <v>1019</v>
      </c>
      <c r="L218" s="3" t="s">
        <v>10</v>
      </c>
      <c r="M218" s="4">
        <v>26.6</v>
      </c>
      <c r="N218" s="6">
        <v>45289</v>
      </c>
      <c r="O218" s="4">
        <v>34.200000000000003</v>
      </c>
      <c r="P218" s="6">
        <v>44925</v>
      </c>
      <c r="Q218" s="10"/>
      <c r="R218" s="11">
        <f t="shared" si="13"/>
        <v>-0.22222222222222224</v>
      </c>
      <c r="S218" s="5">
        <v>103910350</v>
      </c>
      <c r="T218" s="12">
        <f t="shared" si="14"/>
        <v>2764015310</v>
      </c>
      <c r="U218">
        <v>255</v>
      </c>
      <c r="V218" s="5">
        <v>207787</v>
      </c>
      <c r="W218" s="5">
        <v>132372802</v>
      </c>
      <c r="X218" s="4">
        <v>390337411.61000013</v>
      </c>
      <c r="Y218" s="4">
        <v>4453429652.9399996</v>
      </c>
      <c r="Z218" s="13">
        <f t="shared" si="15"/>
        <v>127.39135418175378</v>
      </c>
      <c r="AA218" s="5">
        <v>207810</v>
      </c>
      <c r="AB218" s="5">
        <v>132935528</v>
      </c>
      <c r="AC218" s="4">
        <v>392082529.91000021</v>
      </c>
      <c r="AD218" s="4">
        <v>4473375913.6999998</v>
      </c>
      <c r="AE218" s="13">
        <f t="shared" si="16"/>
        <v>127.93290370016078</v>
      </c>
    </row>
    <row r="219" spans="1:31" x14ac:dyDescent="0.2">
      <c r="A219" s="3">
        <v>2010599</v>
      </c>
      <c r="B219" s="3">
        <v>238771</v>
      </c>
      <c r="C219" s="3" t="s">
        <v>663</v>
      </c>
      <c r="D219" s="3" t="s">
        <v>660</v>
      </c>
      <c r="E219" s="3" t="s">
        <v>661</v>
      </c>
      <c r="F219" s="3" t="s">
        <v>6</v>
      </c>
      <c r="G219" s="3" t="s">
        <v>11</v>
      </c>
      <c r="H219" s="3" t="s">
        <v>662</v>
      </c>
      <c r="I219" s="3" t="s">
        <v>8</v>
      </c>
      <c r="J219" s="3">
        <v>50206030</v>
      </c>
      <c r="K219" s="3" t="s">
        <v>1007</v>
      </c>
      <c r="L219" s="3" t="s">
        <v>10</v>
      </c>
      <c r="M219" s="4">
        <v>269.5</v>
      </c>
      <c r="N219" s="6">
        <v>45289</v>
      </c>
      <c r="O219" s="4">
        <v>170.2</v>
      </c>
      <c r="P219" s="6">
        <v>44925</v>
      </c>
      <c r="Q219" s="10"/>
      <c r="R219" s="11">
        <f t="shared" si="13"/>
        <v>0.5834312573443009</v>
      </c>
      <c r="S219" s="5">
        <v>32890000</v>
      </c>
      <c r="T219" s="12">
        <f t="shared" si="14"/>
        <v>8863855000</v>
      </c>
      <c r="U219">
        <v>255</v>
      </c>
      <c r="V219" s="5">
        <v>128816</v>
      </c>
      <c r="W219" s="5">
        <v>18402611</v>
      </c>
      <c r="X219" s="4">
        <v>405784759.81999981</v>
      </c>
      <c r="Y219" s="4">
        <v>4644651530.1000004</v>
      </c>
      <c r="Z219" s="13">
        <f t="shared" si="15"/>
        <v>55.951994527211923</v>
      </c>
      <c r="AA219" s="5">
        <v>128834</v>
      </c>
      <c r="AB219" s="5">
        <v>19518065</v>
      </c>
      <c r="AC219" s="4">
        <v>431911092.23999977</v>
      </c>
      <c r="AD219" s="4">
        <v>4942731677.1000004</v>
      </c>
      <c r="AE219" s="13">
        <f t="shared" si="16"/>
        <v>59.343463058680449</v>
      </c>
    </row>
    <row r="220" spans="1:31" x14ac:dyDescent="0.2">
      <c r="A220" s="3">
        <v>2015598</v>
      </c>
      <c r="B220" s="3">
        <v>41764</v>
      </c>
      <c r="C220" s="3" t="s">
        <v>666</v>
      </c>
      <c r="D220" s="3" t="s">
        <v>664</v>
      </c>
      <c r="E220" s="3" t="s">
        <v>665</v>
      </c>
      <c r="F220" s="3" t="s">
        <v>6</v>
      </c>
      <c r="G220" s="3" t="s">
        <v>11</v>
      </c>
      <c r="H220" s="3" t="s">
        <v>21</v>
      </c>
      <c r="I220" s="3" t="s">
        <v>8</v>
      </c>
      <c r="J220" s="3">
        <v>35101010</v>
      </c>
      <c r="K220" s="3" t="s">
        <v>1031</v>
      </c>
      <c r="L220" s="3" t="s">
        <v>10</v>
      </c>
      <c r="M220" s="4">
        <v>186.5</v>
      </c>
      <c r="N220" s="6">
        <v>45289</v>
      </c>
      <c r="O220" s="4">
        <v>175.5</v>
      </c>
      <c r="P220" s="6">
        <v>44925</v>
      </c>
      <c r="Q220" s="10"/>
      <c r="R220" s="11">
        <f t="shared" si="13"/>
        <v>6.2678062678062682E-2</v>
      </c>
      <c r="S220" s="5">
        <v>101478908</v>
      </c>
      <c r="T220" s="12">
        <f t="shared" si="14"/>
        <v>18925816342</v>
      </c>
      <c r="U220">
        <v>255</v>
      </c>
      <c r="V220" s="5">
        <v>6604</v>
      </c>
      <c r="W220" s="5">
        <v>758848</v>
      </c>
      <c r="X220" s="4">
        <v>11425010.739999995</v>
      </c>
      <c r="Y220" s="4">
        <v>130224867.5</v>
      </c>
      <c r="Z220" s="13">
        <f t="shared" si="15"/>
        <v>0.7477888902785591</v>
      </c>
      <c r="AA220" s="5">
        <v>6646</v>
      </c>
      <c r="AB220" s="5">
        <v>2521436</v>
      </c>
      <c r="AC220" s="4">
        <v>37247326.069999978</v>
      </c>
      <c r="AD220" s="4">
        <v>428316852.5</v>
      </c>
      <c r="AE220" s="13">
        <f t="shared" si="16"/>
        <v>2.4846897248835194</v>
      </c>
    </row>
    <row r="221" spans="1:31" x14ac:dyDescent="0.2">
      <c r="A221" s="3">
        <v>2023241</v>
      </c>
      <c r="B221" s="3">
        <v>251027</v>
      </c>
      <c r="C221" s="3" t="s">
        <v>256</v>
      </c>
      <c r="D221" s="3" t="s">
        <v>255</v>
      </c>
      <c r="E221" s="3" t="s">
        <v>1122</v>
      </c>
      <c r="F221" s="3" t="s">
        <v>6</v>
      </c>
      <c r="G221" s="3" t="s">
        <v>24</v>
      </c>
      <c r="H221" s="3" t="s">
        <v>21</v>
      </c>
      <c r="I221" s="3" t="s">
        <v>22</v>
      </c>
      <c r="J221" s="3">
        <v>20101025</v>
      </c>
      <c r="K221" s="3" t="s">
        <v>1043</v>
      </c>
      <c r="L221" s="3" t="s">
        <v>10</v>
      </c>
      <c r="M221" s="4">
        <v>37</v>
      </c>
      <c r="N221" s="6">
        <v>45289</v>
      </c>
      <c r="O221" s="4">
        <v>38</v>
      </c>
      <c r="P221" s="6">
        <v>44925</v>
      </c>
      <c r="Q221" s="10"/>
      <c r="R221" s="11">
        <f t="shared" si="13"/>
        <v>-2.6315789473684209E-2</v>
      </c>
      <c r="S221" s="5">
        <v>20905157</v>
      </c>
      <c r="T221" s="12">
        <f t="shared" si="14"/>
        <v>773490809</v>
      </c>
      <c r="U221">
        <v>255</v>
      </c>
      <c r="V221" s="5">
        <v>4917</v>
      </c>
      <c r="W221" s="5">
        <v>2796843</v>
      </c>
      <c r="X221" s="4">
        <v>8852801.3199999984</v>
      </c>
      <c r="Y221" s="4">
        <v>101407329</v>
      </c>
      <c r="Z221" s="13">
        <f t="shared" si="15"/>
        <v>13.378722771610851</v>
      </c>
      <c r="AA221" s="5">
        <v>4938</v>
      </c>
      <c r="AB221" s="5">
        <v>4958766</v>
      </c>
      <c r="AC221" s="4">
        <v>14690298.629999999</v>
      </c>
      <c r="AD221" s="4">
        <v>170162793.56999999</v>
      </c>
      <c r="AE221" s="13">
        <f t="shared" si="16"/>
        <v>23.720300211091455</v>
      </c>
    </row>
    <row r="222" spans="1:31" x14ac:dyDescent="0.2">
      <c r="A222" s="3">
        <v>2015540</v>
      </c>
      <c r="B222" s="3">
        <v>5506</v>
      </c>
      <c r="C222" s="3" t="s">
        <v>669</v>
      </c>
      <c r="D222" s="3" t="s">
        <v>667</v>
      </c>
      <c r="E222" s="3" t="s">
        <v>668</v>
      </c>
      <c r="F222" s="3" t="s">
        <v>6</v>
      </c>
      <c r="G222" s="3" t="s">
        <v>11</v>
      </c>
      <c r="H222" s="3" t="s">
        <v>21</v>
      </c>
      <c r="I222" s="3" t="s">
        <v>64</v>
      </c>
      <c r="J222" s="3">
        <v>45102020</v>
      </c>
      <c r="K222" s="3" t="s">
        <v>1024</v>
      </c>
      <c r="L222" s="3" t="s">
        <v>10</v>
      </c>
      <c r="M222" s="4">
        <v>78.84</v>
      </c>
      <c r="N222" s="6">
        <v>45289</v>
      </c>
      <c r="O222" s="4">
        <v>70.94</v>
      </c>
      <c r="P222" s="6">
        <v>44925</v>
      </c>
      <c r="Q222" s="10"/>
      <c r="R222" s="11">
        <f t="shared" si="13"/>
        <v>0.11136171412461243</v>
      </c>
      <c r="S222" s="5">
        <v>1001430970</v>
      </c>
      <c r="T222" s="12">
        <f t="shared" si="14"/>
        <v>78952817674.800003</v>
      </c>
      <c r="U222">
        <v>255</v>
      </c>
      <c r="V222" s="5">
        <v>315328</v>
      </c>
      <c r="W222" s="5">
        <v>252950612</v>
      </c>
      <c r="X222" s="4">
        <v>1703761048.1799996</v>
      </c>
      <c r="Y222" s="4">
        <v>19424175249.119999</v>
      </c>
      <c r="Z222" s="13">
        <f t="shared" si="15"/>
        <v>25.258916448329931</v>
      </c>
      <c r="AA222" s="5">
        <v>315451</v>
      </c>
      <c r="AB222" s="5">
        <v>261871514</v>
      </c>
      <c r="AC222" s="4">
        <v>1764290636.1099992</v>
      </c>
      <c r="AD222" s="4">
        <v>20118045181.459999</v>
      </c>
      <c r="AE222" s="13">
        <f t="shared" si="16"/>
        <v>26.14973191811713</v>
      </c>
    </row>
    <row r="223" spans="1:31" x14ac:dyDescent="0.2">
      <c r="A223" s="3">
        <v>2015588</v>
      </c>
      <c r="B223" s="3">
        <v>107222</v>
      </c>
      <c r="C223" s="3" t="s">
        <v>672</v>
      </c>
      <c r="D223" s="3" t="s">
        <v>670</v>
      </c>
      <c r="E223" s="3" t="s">
        <v>671</v>
      </c>
      <c r="F223" s="3" t="s">
        <v>6</v>
      </c>
      <c r="G223" s="3" t="s">
        <v>11</v>
      </c>
      <c r="H223" s="3" t="s">
        <v>21</v>
      </c>
      <c r="I223" s="3" t="s">
        <v>8</v>
      </c>
      <c r="J223" s="3">
        <v>10101020</v>
      </c>
      <c r="K223" s="3" t="s">
        <v>1075</v>
      </c>
      <c r="L223" s="3" t="s">
        <v>10</v>
      </c>
      <c r="M223" s="4">
        <v>7.92</v>
      </c>
      <c r="N223" s="6">
        <v>45289</v>
      </c>
      <c r="O223" s="4">
        <v>7.95</v>
      </c>
      <c r="P223" s="6">
        <v>44925</v>
      </c>
      <c r="Q223" s="10"/>
      <c r="R223" s="11">
        <f t="shared" si="13"/>
        <v>-3.7735849056604086E-3</v>
      </c>
      <c r="S223" s="5">
        <v>91099729</v>
      </c>
      <c r="T223" s="12">
        <f t="shared" si="14"/>
        <v>721509853.67999995</v>
      </c>
      <c r="U223">
        <v>255</v>
      </c>
      <c r="V223" s="5">
        <v>7087</v>
      </c>
      <c r="W223" s="5">
        <v>10565675</v>
      </c>
      <c r="X223" s="4">
        <v>7642282.4300000006</v>
      </c>
      <c r="Y223" s="4">
        <v>87705999.819999993</v>
      </c>
      <c r="Z223" s="13">
        <f t="shared" si="15"/>
        <v>11.597921438383203</v>
      </c>
      <c r="AA223" s="5">
        <v>7100</v>
      </c>
      <c r="AB223" s="5">
        <v>15217563</v>
      </c>
      <c r="AC223" s="4">
        <v>10889553.869999994</v>
      </c>
      <c r="AD223" s="4">
        <v>125437297.06999999</v>
      </c>
      <c r="AE223" s="13">
        <f t="shared" si="16"/>
        <v>16.704290086307502</v>
      </c>
    </row>
    <row r="224" spans="1:31" x14ac:dyDescent="0.2">
      <c r="A224" s="3">
        <v>2171403</v>
      </c>
      <c r="B224" s="3">
        <v>245093</v>
      </c>
      <c r="C224" s="3" t="s">
        <v>675</v>
      </c>
      <c r="D224" s="3" t="s">
        <v>673</v>
      </c>
      <c r="E224" s="3" t="s">
        <v>674</v>
      </c>
      <c r="F224" s="3" t="s">
        <v>6</v>
      </c>
      <c r="G224" s="3" t="s">
        <v>11</v>
      </c>
      <c r="H224" s="3" t="s">
        <v>21</v>
      </c>
      <c r="I224" s="3" t="s">
        <v>8</v>
      </c>
      <c r="J224" s="3">
        <v>65101010</v>
      </c>
      <c r="K224" s="3" t="s">
        <v>1020</v>
      </c>
      <c r="L224" s="3" t="s">
        <v>10</v>
      </c>
      <c r="M224" s="4">
        <v>3.375</v>
      </c>
      <c r="N224" s="6">
        <v>45289</v>
      </c>
      <c r="O224" s="4">
        <v>20.149999999999999</v>
      </c>
      <c r="P224" s="6">
        <v>44925</v>
      </c>
      <c r="Q224" s="10"/>
      <c r="R224" s="11">
        <f t="shared" si="13"/>
        <v>-0.83250620347394544</v>
      </c>
      <c r="S224" s="5">
        <v>279224580</v>
      </c>
      <c r="T224" s="12">
        <f t="shared" si="14"/>
        <v>942382957.5</v>
      </c>
      <c r="U224">
        <v>255</v>
      </c>
      <c r="V224" s="5">
        <v>40195</v>
      </c>
      <c r="W224" s="5">
        <v>42251882</v>
      </c>
      <c r="X224" s="4">
        <v>37090931.239999995</v>
      </c>
      <c r="Y224" s="4">
        <v>417187635.36000001</v>
      </c>
      <c r="Z224" s="13">
        <f t="shared" si="15"/>
        <v>15.131863391109764</v>
      </c>
      <c r="AA224" s="5">
        <v>40239</v>
      </c>
      <c r="AB224" s="5">
        <v>53560566</v>
      </c>
      <c r="AC224" s="4">
        <v>54326532.800000004</v>
      </c>
      <c r="AD224" s="4">
        <v>605832127.05999994</v>
      </c>
      <c r="AE224" s="13">
        <f t="shared" si="16"/>
        <v>19.181895089608513</v>
      </c>
    </row>
    <row r="225" spans="1:31" x14ac:dyDescent="0.2">
      <c r="A225" s="3">
        <v>2015614</v>
      </c>
      <c r="B225" s="3">
        <v>169920</v>
      </c>
      <c r="C225" s="3" t="s">
        <v>678</v>
      </c>
      <c r="D225" s="3" t="s">
        <v>676</v>
      </c>
      <c r="E225" s="3" t="s">
        <v>677</v>
      </c>
      <c r="F225" s="3" t="s">
        <v>6</v>
      </c>
      <c r="G225" s="3" t="s">
        <v>11</v>
      </c>
      <c r="H225" s="3" t="s">
        <v>21</v>
      </c>
      <c r="I225" s="3" t="s">
        <v>8</v>
      </c>
      <c r="J225" s="3">
        <v>60101010</v>
      </c>
      <c r="K225" s="3" t="s">
        <v>1019</v>
      </c>
      <c r="L225" s="3" t="s">
        <v>10</v>
      </c>
      <c r="M225" s="4">
        <v>27.04</v>
      </c>
      <c r="N225" s="6">
        <v>45289</v>
      </c>
      <c r="O225" s="4">
        <v>28.06</v>
      </c>
      <c r="P225" s="6">
        <v>44925</v>
      </c>
      <c r="Q225" s="10"/>
      <c r="R225" s="11">
        <f t="shared" si="13"/>
        <v>-3.635067712045615E-2</v>
      </c>
      <c r="S225" s="5">
        <v>116944048</v>
      </c>
      <c r="T225" s="12">
        <f t="shared" si="14"/>
        <v>3162167057.9200001</v>
      </c>
      <c r="U225">
        <v>255</v>
      </c>
      <c r="V225" s="5">
        <v>122824</v>
      </c>
      <c r="W225" s="5">
        <v>97809468</v>
      </c>
      <c r="X225" s="4">
        <v>245976383.46000001</v>
      </c>
      <c r="Y225" s="4">
        <v>2809286790.6799998</v>
      </c>
      <c r="Z225" s="13">
        <f t="shared" si="15"/>
        <v>83.637833367970984</v>
      </c>
      <c r="AA225" s="5">
        <v>122956</v>
      </c>
      <c r="AB225" s="5">
        <v>127529370</v>
      </c>
      <c r="AC225" s="4">
        <v>322167441.40999997</v>
      </c>
      <c r="AD225" s="4">
        <v>3678617025.29</v>
      </c>
      <c r="AE225" s="13">
        <f t="shared" si="16"/>
        <v>109.05161244290089</v>
      </c>
    </row>
    <row r="226" spans="1:31" x14ac:dyDescent="0.2">
      <c r="A226" s="3">
        <v>2015616</v>
      </c>
      <c r="B226" s="3">
        <v>167798</v>
      </c>
      <c r="C226" s="3" t="s">
        <v>681</v>
      </c>
      <c r="D226" s="3" t="s">
        <v>679</v>
      </c>
      <c r="E226" s="3" t="s">
        <v>680</v>
      </c>
      <c r="F226" s="3" t="s">
        <v>6</v>
      </c>
      <c r="G226" s="3" t="s">
        <v>11</v>
      </c>
      <c r="H226" s="3" t="s">
        <v>21</v>
      </c>
      <c r="I226" s="3" t="s">
        <v>8</v>
      </c>
      <c r="J226" s="3">
        <v>30101010</v>
      </c>
      <c r="K226" s="3" t="s">
        <v>1009</v>
      </c>
      <c r="L226" s="3" t="s">
        <v>10</v>
      </c>
      <c r="M226" s="4">
        <v>53.9</v>
      </c>
      <c r="N226" s="6">
        <v>45289</v>
      </c>
      <c r="O226" s="4">
        <v>47.85</v>
      </c>
      <c r="P226" s="6">
        <v>44925</v>
      </c>
      <c r="Q226" s="10"/>
      <c r="R226" s="11">
        <f t="shared" si="13"/>
        <v>0.12643678160919533</v>
      </c>
      <c r="S226" s="5">
        <v>76782423</v>
      </c>
      <c r="T226" s="12">
        <f t="shared" si="14"/>
        <v>4138572599.6999998</v>
      </c>
      <c r="U226">
        <v>255</v>
      </c>
      <c r="V226" s="5">
        <v>20614</v>
      </c>
      <c r="W226" s="5">
        <v>5525325</v>
      </c>
      <c r="X226" s="4">
        <v>25730134.420000002</v>
      </c>
      <c r="Y226" s="4">
        <v>293217302.39999998</v>
      </c>
      <c r="Z226" s="13">
        <f t="shared" si="15"/>
        <v>7.1960805404643198</v>
      </c>
      <c r="AA226" s="5">
        <v>20655</v>
      </c>
      <c r="AB226" s="5">
        <v>9084772</v>
      </c>
      <c r="AC226" s="4">
        <v>41623422.209999971</v>
      </c>
      <c r="AD226" s="4">
        <v>476468541.97000003</v>
      </c>
      <c r="AE226" s="13">
        <f t="shared" si="16"/>
        <v>11.831838127848609</v>
      </c>
    </row>
    <row r="227" spans="1:31" x14ac:dyDescent="0.2">
      <c r="A227" s="3">
        <v>2015615</v>
      </c>
      <c r="B227" s="3">
        <v>147100</v>
      </c>
      <c r="C227" s="3" t="s">
        <v>686</v>
      </c>
      <c r="D227" s="3" t="s">
        <v>684</v>
      </c>
      <c r="E227" s="3" t="s">
        <v>685</v>
      </c>
      <c r="F227" s="3" t="s">
        <v>6</v>
      </c>
      <c r="G227" s="3" t="s">
        <v>11</v>
      </c>
      <c r="H227" s="3" t="s">
        <v>21</v>
      </c>
      <c r="I227" s="3" t="s">
        <v>8</v>
      </c>
      <c r="J227" s="3">
        <v>20103010</v>
      </c>
      <c r="K227" s="3" t="s">
        <v>1025</v>
      </c>
      <c r="L227" s="3" t="s">
        <v>10</v>
      </c>
      <c r="M227" s="4">
        <v>2.0950000000000002</v>
      </c>
      <c r="N227" s="6">
        <v>45289</v>
      </c>
      <c r="O227" s="4">
        <v>2.0499999999999998</v>
      </c>
      <c r="P227" s="6">
        <v>44925</v>
      </c>
      <c r="Q227" s="10"/>
      <c r="R227" s="11">
        <f t="shared" si="13"/>
        <v>2.1951219512195305E-2</v>
      </c>
      <c r="S227" s="5">
        <v>37326390</v>
      </c>
      <c r="T227" s="12">
        <f t="shared" si="14"/>
        <v>78198787.050000012</v>
      </c>
      <c r="U227">
        <v>255</v>
      </c>
      <c r="V227" s="5">
        <v>28634</v>
      </c>
      <c r="W227" s="5">
        <v>96388578</v>
      </c>
      <c r="X227" s="4">
        <v>22240812.399999991</v>
      </c>
      <c r="Y227" s="4">
        <v>250506212.22</v>
      </c>
      <c r="Z227" s="13">
        <f t="shared" si="15"/>
        <v>258.23171755961403</v>
      </c>
      <c r="AA227" s="5">
        <v>28634</v>
      </c>
      <c r="AB227" s="5">
        <v>96388578</v>
      </c>
      <c r="AC227" s="4">
        <v>22240812.399999991</v>
      </c>
      <c r="AD227" s="4">
        <v>250506212.22</v>
      </c>
      <c r="AE227" s="13">
        <f t="shared" si="16"/>
        <v>258.23171755961403</v>
      </c>
    </row>
    <row r="228" spans="1:31" x14ac:dyDescent="0.2">
      <c r="A228" s="3">
        <v>2015519</v>
      </c>
      <c r="B228" s="3">
        <v>193661</v>
      </c>
      <c r="C228" s="3" t="s">
        <v>689</v>
      </c>
      <c r="D228" s="3" t="s">
        <v>687</v>
      </c>
      <c r="E228" s="3" t="s">
        <v>688</v>
      </c>
      <c r="F228" s="3" t="s">
        <v>6</v>
      </c>
      <c r="G228" s="3" t="s">
        <v>11</v>
      </c>
      <c r="H228" s="3" t="s">
        <v>38</v>
      </c>
      <c r="I228" s="3" t="s">
        <v>219</v>
      </c>
      <c r="J228" s="3">
        <v>60101030</v>
      </c>
      <c r="K228" s="3" t="s">
        <v>1017</v>
      </c>
      <c r="L228" s="3" t="s">
        <v>10</v>
      </c>
      <c r="M228" s="4">
        <v>4.2699999999999996</v>
      </c>
      <c r="N228" s="6">
        <v>45289</v>
      </c>
      <c r="O228" s="4">
        <v>4.0199999999999996</v>
      </c>
      <c r="P228" s="6">
        <v>44925</v>
      </c>
      <c r="Q228" s="10"/>
      <c r="R228" s="11">
        <f t="shared" si="13"/>
        <v>6.2189054726368168E-2</v>
      </c>
      <c r="S228" s="5">
        <v>59133786</v>
      </c>
      <c r="T228" s="12">
        <f t="shared" si="14"/>
        <v>252501266.21999997</v>
      </c>
      <c r="U228">
        <v>255</v>
      </c>
      <c r="V228" s="5">
        <v>2509</v>
      </c>
      <c r="W228" s="5">
        <v>4104779</v>
      </c>
      <c r="X228" s="4">
        <v>1517419.6000000013</v>
      </c>
      <c r="Y228" s="4">
        <v>17208818.890000001</v>
      </c>
      <c r="Z228" s="13">
        <f t="shared" si="15"/>
        <v>6.9415122515578496</v>
      </c>
      <c r="AA228" s="5">
        <v>2509</v>
      </c>
      <c r="AB228" s="5">
        <v>4104779</v>
      </c>
      <c r="AC228" s="4">
        <v>1517419.6000000013</v>
      </c>
      <c r="AD228" s="4">
        <v>17208818.890000001</v>
      </c>
      <c r="AE228" s="13">
        <f t="shared" si="16"/>
        <v>6.9415122515578496</v>
      </c>
    </row>
    <row r="229" spans="1:31" x14ac:dyDescent="0.2">
      <c r="A229" s="3">
        <v>2580754</v>
      </c>
      <c r="B229" s="3">
        <v>142917</v>
      </c>
      <c r="C229" s="3" t="s">
        <v>691</v>
      </c>
      <c r="D229" s="3" t="s">
        <v>1123</v>
      </c>
      <c r="E229" s="3" t="s">
        <v>690</v>
      </c>
      <c r="F229" s="3" t="s">
        <v>6</v>
      </c>
      <c r="G229" s="3" t="s">
        <v>11</v>
      </c>
      <c r="H229" s="3" t="s">
        <v>21</v>
      </c>
      <c r="I229" s="3" t="s">
        <v>8</v>
      </c>
      <c r="J229" s="3">
        <v>60101010</v>
      </c>
      <c r="K229" s="3" t="s">
        <v>1019</v>
      </c>
      <c r="L229" s="3" t="s">
        <v>10</v>
      </c>
      <c r="M229" s="4">
        <v>8.15</v>
      </c>
      <c r="N229" s="6">
        <v>45289</v>
      </c>
      <c r="O229" s="4">
        <v>0.75700000000000001</v>
      </c>
      <c r="P229" s="6">
        <v>44925</v>
      </c>
      <c r="Q229" s="10"/>
      <c r="R229" s="11">
        <f t="shared" si="13"/>
        <v>9.7661822985468962</v>
      </c>
      <c r="S229" s="5">
        <v>142356855</v>
      </c>
      <c r="T229" s="12">
        <f t="shared" si="14"/>
        <v>1160208368.25</v>
      </c>
      <c r="U229">
        <v>255</v>
      </c>
      <c r="V229" s="5">
        <v>27525</v>
      </c>
      <c r="W229" s="5">
        <v>289012429</v>
      </c>
      <c r="X229" s="4">
        <v>34249210.110000007</v>
      </c>
      <c r="Y229" s="4">
        <v>387508671.22000003</v>
      </c>
      <c r="Z229" s="13">
        <f t="shared" si="15"/>
        <v>203.01967825855661</v>
      </c>
      <c r="AA229" s="5">
        <v>27525</v>
      </c>
      <c r="AB229" s="5">
        <v>289012429</v>
      </c>
      <c r="AC229" s="4">
        <v>34249210.110000007</v>
      </c>
      <c r="AD229" s="4">
        <v>387508671.22000003</v>
      </c>
      <c r="AE229" s="13">
        <f t="shared" si="16"/>
        <v>203.01967825855661</v>
      </c>
    </row>
    <row r="230" spans="1:31" x14ac:dyDescent="0.2">
      <c r="A230" s="3">
        <v>2015669</v>
      </c>
      <c r="B230" s="3">
        <v>248795</v>
      </c>
      <c r="C230" s="3" t="s">
        <v>694</v>
      </c>
      <c r="D230" s="3" t="s">
        <v>692</v>
      </c>
      <c r="E230" s="3" t="s">
        <v>693</v>
      </c>
      <c r="F230" s="3" t="s">
        <v>6</v>
      </c>
      <c r="G230" s="3" t="s">
        <v>11</v>
      </c>
      <c r="H230" s="3" t="s">
        <v>21</v>
      </c>
      <c r="I230" s="3" t="s">
        <v>34</v>
      </c>
      <c r="J230" s="3">
        <v>10101015</v>
      </c>
      <c r="K230" s="3" t="s">
        <v>1046</v>
      </c>
      <c r="L230" s="3" t="s">
        <v>10</v>
      </c>
      <c r="M230" s="4">
        <v>25.9</v>
      </c>
      <c r="N230" s="6">
        <v>45289</v>
      </c>
      <c r="O230" s="4">
        <v>12.8</v>
      </c>
      <c r="P230" s="6">
        <v>44925</v>
      </c>
      <c r="Q230" s="10"/>
      <c r="R230" s="11">
        <f t="shared" si="13"/>
        <v>1.0234374999999998</v>
      </c>
      <c r="S230" s="5">
        <v>104429671</v>
      </c>
      <c r="T230" s="12">
        <f t="shared" si="14"/>
        <v>2704728478.8999996</v>
      </c>
      <c r="U230">
        <v>255</v>
      </c>
      <c r="V230" s="5">
        <v>67348</v>
      </c>
      <c r="W230" s="5">
        <v>49901069</v>
      </c>
      <c r="X230" s="4">
        <v>80557749.900000006</v>
      </c>
      <c r="Y230" s="4">
        <v>920879670.21000004</v>
      </c>
      <c r="Z230" s="13">
        <f t="shared" si="15"/>
        <v>47.78437825395428</v>
      </c>
      <c r="AA230" s="5">
        <v>67396</v>
      </c>
      <c r="AB230" s="5">
        <v>54845516</v>
      </c>
      <c r="AC230" s="4">
        <v>89735094.229999989</v>
      </c>
      <c r="AD230" s="4">
        <v>1027915596.61</v>
      </c>
      <c r="AE230" s="13">
        <f t="shared" si="16"/>
        <v>52.519092969276905</v>
      </c>
    </row>
    <row r="231" spans="1:31" x14ac:dyDescent="0.2">
      <c r="A231" s="3">
        <v>2015576</v>
      </c>
      <c r="B231" s="3">
        <v>53445</v>
      </c>
      <c r="C231" s="3" t="s">
        <v>697</v>
      </c>
      <c r="D231" s="3" t="s">
        <v>695</v>
      </c>
      <c r="E231" s="3" t="s">
        <v>696</v>
      </c>
      <c r="F231" s="3" t="s">
        <v>6</v>
      </c>
      <c r="G231" s="3" t="s">
        <v>11</v>
      </c>
      <c r="H231" s="3" t="s">
        <v>21</v>
      </c>
      <c r="I231" s="3" t="s">
        <v>64</v>
      </c>
      <c r="J231" s="3">
        <v>60101030</v>
      </c>
      <c r="K231" s="3" t="s">
        <v>1017</v>
      </c>
      <c r="L231" s="3" t="s">
        <v>10</v>
      </c>
      <c r="M231" s="4">
        <v>8.5660000000000007</v>
      </c>
      <c r="N231" s="6">
        <v>45289</v>
      </c>
      <c r="O231" s="4">
        <v>7.01</v>
      </c>
      <c r="P231" s="6">
        <v>44925</v>
      </c>
      <c r="Q231" s="10"/>
      <c r="R231" s="11">
        <f t="shared" si="13"/>
        <v>0.22196861626248232</v>
      </c>
      <c r="S231" s="5">
        <v>955310440</v>
      </c>
      <c r="T231" s="12">
        <f t="shared" si="14"/>
        <v>8183189229.0400009</v>
      </c>
      <c r="U231">
        <v>255</v>
      </c>
      <c r="V231" s="5">
        <v>989029</v>
      </c>
      <c r="W231" s="5">
        <v>4293082796</v>
      </c>
      <c r="X231" s="4">
        <v>3156787787.7199984</v>
      </c>
      <c r="Y231" s="4">
        <v>35822481455.379997</v>
      </c>
      <c r="Z231" s="13">
        <f t="shared" si="15"/>
        <v>449.39138276349206</v>
      </c>
      <c r="AA231" s="5">
        <v>989102</v>
      </c>
      <c r="AB231" s="5">
        <v>4338788314</v>
      </c>
      <c r="AC231" s="4">
        <v>3189861343.3999987</v>
      </c>
      <c r="AD231" s="4">
        <v>36202066000.699997</v>
      </c>
      <c r="AE231" s="13">
        <f t="shared" si="16"/>
        <v>454.1757456351047</v>
      </c>
    </row>
    <row r="232" spans="1:31" x14ac:dyDescent="0.2">
      <c r="A232" s="3">
        <v>2014123</v>
      </c>
      <c r="B232" s="3">
        <v>149971</v>
      </c>
      <c r="C232" s="3" t="s">
        <v>700</v>
      </c>
      <c r="D232" s="3" t="s">
        <v>698</v>
      </c>
      <c r="E232" s="3" t="s">
        <v>699</v>
      </c>
      <c r="F232" s="3" t="s">
        <v>6</v>
      </c>
      <c r="G232" s="3" t="s">
        <v>17</v>
      </c>
      <c r="H232" s="3" t="s">
        <v>21</v>
      </c>
      <c r="I232" s="3" t="s">
        <v>15</v>
      </c>
      <c r="J232" s="3">
        <v>50206030</v>
      </c>
      <c r="K232" s="3" t="s">
        <v>1007</v>
      </c>
      <c r="L232" s="3" t="s">
        <v>10</v>
      </c>
      <c r="M232" s="4">
        <v>52.4</v>
      </c>
      <c r="N232" s="6">
        <v>45289</v>
      </c>
      <c r="O232" s="4">
        <v>45.45</v>
      </c>
      <c r="P232" s="6">
        <v>44925</v>
      </c>
      <c r="Q232" s="10"/>
      <c r="R232" s="11">
        <f t="shared" si="13"/>
        <v>0.15291529152915281</v>
      </c>
      <c r="S232" s="5">
        <v>12574766</v>
      </c>
      <c r="T232" s="12">
        <f t="shared" si="14"/>
        <v>658917738.39999998</v>
      </c>
      <c r="U232">
        <v>255</v>
      </c>
      <c r="V232" s="5">
        <v>6787</v>
      </c>
      <c r="W232" s="5">
        <v>3201976</v>
      </c>
      <c r="X232" s="4">
        <v>11831285.339999998</v>
      </c>
      <c r="Y232" s="4">
        <v>137134986.5</v>
      </c>
      <c r="Z232" s="13">
        <f t="shared" si="15"/>
        <v>25.463503654859267</v>
      </c>
      <c r="AA232" s="5">
        <v>6787</v>
      </c>
      <c r="AB232" s="5">
        <v>3201976</v>
      </c>
      <c r="AC232" s="4">
        <v>11831285.339999998</v>
      </c>
      <c r="AD232" s="4">
        <v>137134986.5</v>
      </c>
      <c r="AE232" s="13">
        <f t="shared" si="16"/>
        <v>25.463503654859267</v>
      </c>
    </row>
    <row r="233" spans="1:31" x14ac:dyDescent="0.2">
      <c r="A233" s="3">
        <v>2015592</v>
      </c>
      <c r="B233" s="3">
        <v>93714</v>
      </c>
      <c r="C233" s="3" t="s">
        <v>703</v>
      </c>
      <c r="D233" s="3" t="s">
        <v>701</v>
      </c>
      <c r="E233" s="3" t="s">
        <v>702</v>
      </c>
      <c r="F233" s="3" t="s">
        <v>6</v>
      </c>
      <c r="G233" s="3" t="s">
        <v>11</v>
      </c>
      <c r="H233" s="3" t="s">
        <v>21</v>
      </c>
      <c r="I233" s="3" t="s">
        <v>34</v>
      </c>
      <c r="J233" s="3">
        <v>20103015</v>
      </c>
      <c r="K233" s="3" t="s">
        <v>1068</v>
      </c>
      <c r="L233" s="3" t="s">
        <v>10</v>
      </c>
      <c r="M233" s="4">
        <v>67.400000000000006</v>
      </c>
      <c r="N233" s="6">
        <v>45289</v>
      </c>
      <c r="O233" s="4">
        <v>106.8</v>
      </c>
      <c r="P233" s="6">
        <v>44925</v>
      </c>
      <c r="Q233" s="10"/>
      <c r="R233" s="11">
        <f t="shared" si="13"/>
        <v>-0.36891385767790258</v>
      </c>
      <c r="S233" s="5">
        <v>27120820</v>
      </c>
      <c r="T233" s="12">
        <f t="shared" si="14"/>
        <v>1827943268.0000002</v>
      </c>
      <c r="U233">
        <v>255</v>
      </c>
      <c r="V233" s="5">
        <v>71421</v>
      </c>
      <c r="W233" s="5">
        <v>22011206</v>
      </c>
      <c r="X233" s="4">
        <v>109004844.18000001</v>
      </c>
      <c r="Y233" s="4">
        <v>1247845469.95</v>
      </c>
      <c r="Z233" s="13">
        <f t="shared" si="15"/>
        <v>81.159810064739929</v>
      </c>
      <c r="AA233" s="5">
        <v>71461</v>
      </c>
      <c r="AB233" s="5">
        <v>24609749</v>
      </c>
      <c r="AC233" s="4">
        <v>124429393.43999998</v>
      </c>
      <c r="AD233" s="4">
        <v>1422409656.73</v>
      </c>
      <c r="AE233" s="13">
        <f t="shared" si="16"/>
        <v>90.741168592985019</v>
      </c>
    </row>
    <row r="234" spans="1:31" x14ac:dyDescent="0.2">
      <c r="A234" s="3">
        <v>2015478</v>
      </c>
      <c r="B234" s="3">
        <v>214884</v>
      </c>
      <c r="C234" s="3" t="s">
        <v>706</v>
      </c>
      <c r="D234" s="3" t="s">
        <v>704</v>
      </c>
      <c r="E234" s="3" t="s">
        <v>705</v>
      </c>
      <c r="F234" s="3" t="s">
        <v>6</v>
      </c>
      <c r="G234" s="3" t="s">
        <v>17</v>
      </c>
      <c r="H234" s="3" t="s">
        <v>21</v>
      </c>
      <c r="I234" s="3" t="s">
        <v>15</v>
      </c>
      <c r="J234" s="3">
        <v>35101010</v>
      </c>
      <c r="K234" s="3" t="s">
        <v>1031</v>
      </c>
      <c r="L234" s="3" t="s">
        <v>10</v>
      </c>
      <c r="M234" s="4">
        <v>92.2</v>
      </c>
      <c r="N234" s="6">
        <v>45289</v>
      </c>
      <c r="O234" s="4">
        <v>96.2</v>
      </c>
      <c r="P234" s="6">
        <v>44925</v>
      </c>
      <c r="Q234" s="10"/>
      <c r="R234" s="11">
        <f t="shared" si="13"/>
        <v>-4.1580041580041575E-2</v>
      </c>
      <c r="S234" s="5">
        <v>4868553</v>
      </c>
      <c r="T234" s="12">
        <f t="shared" si="14"/>
        <v>448880586.60000002</v>
      </c>
      <c r="U234">
        <v>255</v>
      </c>
      <c r="V234" s="5">
        <v>4121</v>
      </c>
      <c r="W234" s="5">
        <v>833233</v>
      </c>
      <c r="X234" s="4">
        <v>6755456.5600000033</v>
      </c>
      <c r="Y234" s="4">
        <v>76736236.799999997</v>
      </c>
      <c r="Z234" s="13">
        <f t="shared" si="15"/>
        <v>17.114592364507484</v>
      </c>
      <c r="AA234" s="5">
        <v>4121</v>
      </c>
      <c r="AB234" s="5">
        <v>833233</v>
      </c>
      <c r="AC234" s="4">
        <v>6755456.5600000033</v>
      </c>
      <c r="AD234" s="4">
        <v>76736236.799999997</v>
      </c>
      <c r="AE234" s="13">
        <f t="shared" si="16"/>
        <v>17.114592364507484</v>
      </c>
    </row>
    <row r="235" spans="1:31" x14ac:dyDescent="0.2">
      <c r="A235" s="3">
        <v>2014139</v>
      </c>
      <c r="B235" s="3">
        <v>152145</v>
      </c>
      <c r="C235" s="3" t="s">
        <v>709</v>
      </c>
      <c r="D235" s="3" t="s">
        <v>707</v>
      </c>
      <c r="E235" s="3" t="s">
        <v>708</v>
      </c>
      <c r="F235" s="3" t="s">
        <v>6</v>
      </c>
      <c r="G235" s="3" t="s">
        <v>11</v>
      </c>
      <c r="H235" s="3" t="s">
        <v>21</v>
      </c>
      <c r="I235" s="3" t="s">
        <v>219</v>
      </c>
      <c r="J235" s="3">
        <v>40301030</v>
      </c>
      <c r="K235" s="3" t="s">
        <v>1058</v>
      </c>
      <c r="L235" s="3" t="s">
        <v>10</v>
      </c>
      <c r="M235" s="4">
        <v>68.5</v>
      </c>
      <c r="N235" s="6">
        <v>45289</v>
      </c>
      <c r="O235" s="4">
        <v>58.4</v>
      </c>
      <c r="P235" s="6">
        <v>44925</v>
      </c>
      <c r="Q235" s="10"/>
      <c r="R235" s="11">
        <f t="shared" si="13"/>
        <v>0.17294520547945208</v>
      </c>
      <c r="S235" s="5">
        <v>49009713</v>
      </c>
      <c r="T235" s="12">
        <f t="shared" si="14"/>
        <v>3357165340.5</v>
      </c>
      <c r="U235">
        <v>255</v>
      </c>
      <c r="V235" s="5">
        <v>1310</v>
      </c>
      <c r="W235" s="5">
        <v>389091</v>
      </c>
      <c r="X235" s="4">
        <v>1817482.61</v>
      </c>
      <c r="Y235" s="4">
        <v>20883888.600000001</v>
      </c>
      <c r="Z235" s="13">
        <f t="shared" si="15"/>
        <v>0.79390589371539466</v>
      </c>
      <c r="AA235" s="5">
        <v>1313</v>
      </c>
      <c r="AB235" s="5">
        <v>419641</v>
      </c>
      <c r="AC235" s="4">
        <v>1964798.65</v>
      </c>
      <c r="AD235" s="4">
        <v>22621388.600000001</v>
      </c>
      <c r="AE235" s="13">
        <f t="shared" si="16"/>
        <v>0.85624047625008537</v>
      </c>
    </row>
    <row r="236" spans="1:31" x14ac:dyDescent="0.2">
      <c r="A236" s="3">
        <v>2014144</v>
      </c>
      <c r="B236" s="3">
        <v>240277</v>
      </c>
      <c r="C236" s="3" t="s">
        <v>712</v>
      </c>
      <c r="D236" s="3" t="s">
        <v>710</v>
      </c>
      <c r="E236" s="3" t="s">
        <v>711</v>
      </c>
      <c r="F236" s="3" t="s">
        <v>6</v>
      </c>
      <c r="G236" s="3" t="s">
        <v>11</v>
      </c>
      <c r="H236" s="3" t="s">
        <v>21</v>
      </c>
      <c r="I236" s="3" t="s">
        <v>8</v>
      </c>
      <c r="J236" s="3">
        <v>10102015</v>
      </c>
      <c r="K236" s="3" t="s">
        <v>1070</v>
      </c>
      <c r="L236" s="3" t="s">
        <v>10</v>
      </c>
      <c r="M236" s="4">
        <v>21.45</v>
      </c>
      <c r="N236" s="6">
        <v>45289</v>
      </c>
      <c r="O236" s="4">
        <v>18.5</v>
      </c>
      <c r="P236" s="6">
        <v>44925</v>
      </c>
      <c r="Q236" s="10"/>
      <c r="R236" s="11">
        <f t="shared" si="13"/>
        <v>0.15945945945945941</v>
      </c>
      <c r="S236" s="5">
        <v>66211548</v>
      </c>
      <c r="T236" s="12">
        <f t="shared" si="14"/>
        <v>1420237704.5999999</v>
      </c>
      <c r="U236">
        <v>255</v>
      </c>
      <c r="V236" s="5">
        <v>53033</v>
      </c>
      <c r="W236" s="5">
        <v>50447861</v>
      </c>
      <c r="X236" s="4">
        <v>62804721.870000005</v>
      </c>
      <c r="Y236" s="4">
        <v>719652746.42999995</v>
      </c>
      <c r="Z236" s="13">
        <f t="shared" si="15"/>
        <v>76.191937092302993</v>
      </c>
      <c r="AA236" s="5">
        <v>53033</v>
      </c>
      <c r="AB236" s="5">
        <v>50447861</v>
      </c>
      <c r="AC236" s="4">
        <v>62804721.870000005</v>
      </c>
      <c r="AD236" s="4">
        <v>719652746.42999995</v>
      </c>
      <c r="AE236" s="13">
        <f t="shared" si="16"/>
        <v>76.191937092302993</v>
      </c>
    </row>
    <row r="237" spans="1:31" x14ac:dyDescent="0.2">
      <c r="A237" s="3">
        <v>2015665</v>
      </c>
      <c r="B237" s="3">
        <v>71060</v>
      </c>
      <c r="C237" s="3" t="s">
        <v>715</v>
      </c>
      <c r="D237" s="3" t="s">
        <v>713</v>
      </c>
      <c r="E237" s="3" t="s">
        <v>714</v>
      </c>
      <c r="F237" s="3" t="s">
        <v>6</v>
      </c>
      <c r="G237" s="3" t="s">
        <v>11</v>
      </c>
      <c r="H237" s="3" t="s">
        <v>21</v>
      </c>
      <c r="I237" s="3" t="s">
        <v>8</v>
      </c>
      <c r="J237" s="3">
        <v>60101030</v>
      </c>
      <c r="K237" s="3" t="s">
        <v>1017</v>
      </c>
      <c r="L237" s="3" t="s">
        <v>10</v>
      </c>
      <c r="M237" s="4">
        <v>68.8</v>
      </c>
      <c r="N237" s="6">
        <v>45289</v>
      </c>
      <c r="O237" s="4">
        <v>128.19999999999999</v>
      </c>
      <c r="P237" s="6">
        <v>44925</v>
      </c>
      <c r="Q237" s="10"/>
      <c r="R237" s="11">
        <f t="shared" si="13"/>
        <v>-0.46333853354134164</v>
      </c>
      <c r="S237" s="5">
        <v>17868651</v>
      </c>
      <c r="T237" s="12">
        <f t="shared" si="14"/>
        <v>1229363188.8</v>
      </c>
      <c r="U237">
        <v>255</v>
      </c>
      <c r="V237" s="5">
        <v>48097</v>
      </c>
      <c r="W237" s="5">
        <v>9855629</v>
      </c>
      <c r="X237" s="4">
        <v>91716587.049999997</v>
      </c>
      <c r="Y237" s="4">
        <v>1041590167.2</v>
      </c>
      <c r="Z237" s="13">
        <f t="shared" si="15"/>
        <v>55.155976799815498</v>
      </c>
      <c r="AA237" s="5">
        <v>48115</v>
      </c>
      <c r="AB237" s="5">
        <v>10077480</v>
      </c>
      <c r="AC237" s="4">
        <v>93283579.430000022</v>
      </c>
      <c r="AD237" s="4">
        <v>1059456150.17</v>
      </c>
      <c r="AE237" s="13">
        <f t="shared" si="16"/>
        <v>56.397542265501741</v>
      </c>
    </row>
    <row r="238" spans="1:31" x14ac:dyDescent="0.2">
      <c r="A238" s="3">
        <v>2015573</v>
      </c>
      <c r="B238" s="3">
        <v>62020</v>
      </c>
      <c r="C238" s="3" t="s">
        <v>718</v>
      </c>
      <c r="D238" s="3" t="s">
        <v>716</v>
      </c>
      <c r="E238" s="3" t="s">
        <v>717</v>
      </c>
      <c r="F238" s="3" t="s">
        <v>6</v>
      </c>
      <c r="G238" s="3" t="s">
        <v>11</v>
      </c>
      <c r="H238" s="3" t="s">
        <v>21</v>
      </c>
      <c r="I238" s="3" t="s">
        <v>8</v>
      </c>
      <c r="J238" s="3">
        <v>30302010</v>
      </c>
      <c r="K238" s="3" t="s">
        <v>1056</v>
      </c>
      <c r="L238" s="3" t="s">
        <v>10</v>
      </c>
      <c r="M238" s="4">
        <v>180</v>
      </c>
      <c r="N238" s="6">
        <v>45289</v>
      </c>
      <c r="O238" s="4">
        <v>125.8</v>
      </c>
      <c r="P238" s="6">
        <v>44925</v>
      </c>
      <c r="Q238" s="10"/>
      <c r="R238" s="11">
        <f t="shared" si="13"/>
        <v>0.43084260731319557</v>
      </c>
      <c r="S238" s="5">
        <v>82500000</v>
      </c>
      <c r="T238" s="12">
        <f t="shared" si="14"/>
        <v>14850000000</v>
      </c>
      <c r="U238">
        <v>255</v>
      </c>
      <c r="V238" s="5">
        <v>112265</v>
      </c>
      <c r="W238" s="5">
        <v>18220301</v>
      </c>
      <c r="X238" s="4">
        <v>257779425.55999988</v>
      </c>
      <c r="Y238" s="4">
        <v>2952946758.8000002</v>
      </c>
      <c r="Z238" s="13">
        <f t="shared" si="15"/>
        <v>22.085213333333336</v>
      </c>
      <c r="AA238" s="5">
        <v>112340</v>
      </c>
      <c r="AB238" s="5">
        <v>24309615</v>
      </c>
      <c r="AC238" s="4">
        <v>344462751.43000007</v>
      </c>
      <c r="AD238" s="4">
        <v>3954021322.27</v>
      </c>
      <c r="AE238" s="13">
        <f t="shared" si="16"/>
        <v>29.466199999999997</v>
      </c>
    </row>
    <row r="239" spans="1:31" x14ac:dyDescent="0.2">
      <c r="A239" s="3">
        <v>2153253</v>
      </c>
      <c r="B239" s="3">
        <v>252865</v>
      </c>
      <c r="C239" s="3" t="s">
        <v>721</v>
      </c>
      <c r="D239" s="3" t="s">
        <v>719</v>
      </c>
      <c r="E239" s="3" t="s">
        <v>720</v>
      </c>
      <c r="F239" s="3" t="s">
        <v>6</v>
      </c>
      <c r="G239" s="3" t="s">
        <v>24</v>
      </c>
      <c r="H239" s="3" t="s">
        <v>21</v>
      </c>
      <c r="I239" s="3" t="s">
        <v>22</v>
      </c>
      <c r="J239" s="3">
        <v>45102010</v>
      </c>
      <c r="K239" s="3" t="s">
        <v>1018</v>
      </c>
      <c r="L239" s="3" t="s">
        <v>10</v>
      </c>
      <c r="M239" s="4">
        <v>2.74</v>
      </c>
      <c r="N239" s="6">
        <v>45289</v>
      </c>
      <c r="O239" s="4">
        <v>3.82</v>
      </c>
      <c r="P239" s="6">
        <v>44925</v>
      </c>
      <c r="Q239" s="10"/>
      <c r="R239" s="11">
        <f t="shared" si="13"/>
        <v>-0.28272251308900515</v>
      </c>
      <c r="S239" s="5">
        <v>59672780</v>
      </c>
      <c r="T239" s="12">
        <f t="shared" si="14"/>
        <v>163503417.20000002</v>
      </c>
      <c r="U239">
        <v>255</v>
      </c>
      <c r="V239" s="5">
        <v>7537</v>
      </c>
      <c r="W239" s="5">
        <v>24505047</v>
      </c>
      <c r="X239" s="4">
        <v>9898582.7799999975</v>
      </c>
      <c r="Y239" s="4">
        <v>112651404.95</v>
      </c>
      <c r="Z239" s="13">
        <f t="shared" si="15"/>
        <v>41.065703659189332</v>
      </c>
      <c r="AA239" s="5">
        <v>7539</v>
      </c>
      <c r="AB239" s="5">
        <v>28800177</v>
      </c>
      <c r="AC239" s="4">
        <v>11712663.149999999</v>
      </c>
      <c r="AD239" s="4">
        <v>134127054.95</v>
      </c>
      <c r="AE239" s="13">
        <f t="shared" si="16"/>
        <v>48.263508085260987</v>
      </c>
    </row>
    <row r="240" spans="1:31" x14ac:dyDescent="0.2">
      <c r="A240" s="3">
        <v>2166226</v>
      </c>
      <c r="B240" s="3">
        <v>253366</v>
      </c>
      <c r="C240" s="3" t="s">
        <v>724</v>
      </c>
      <c r="D240" s="3" t="s">
        <v>722</v>
      </c>
      <c r="E240" s="3" t="s">
        <v>723</v>
      </c>
      <c r="F240" s="3" t="s">
        <v>6</v>
      </c>
      <c r="G240" s="3" t="s">
        <v>24</v>
      </c>
      <c r="H240" s="3" t="s">
        <v>18</v>
      </c>
      <c r="I240" s="3" t="s">
        <v>22</v>
      </c>
      <c r="J240" s="3">
        <v>65103035</v>
      </c>
      <c r="K240" s="3" t="s">
        <v>1015</v>
      </c>
      <c r="L240" s="3" t="s">
        <v>10</v>
      </c>
      <c r="M240" s="4">
        <v>10.8</v>
      </c>
      <c r="N240" s="6">
        <v>45289</v>
      </c>
      <c r="O240" s="4">
        <v>7.68</v>
      </c>
      <c r="P240" s="6">
        <v>44925</v>
      </c>
      <c r="Q240" s="10"/>
      <c r="R240" s="11">
        <f t="shared" si="13"/>
        <v>0.40625000000000017</v>
      </c>
      <c r="S240" s="5">
        <v>48386416</v>
      </c>
      <c r="T240" s="12">
        <f t="shared" si="14"/>
        <v>522573292.80000001</v>
      </c>
      <c r="U240">
        <v>255</v>
      </c>
      <c r="V240" s="5">
        <v>14143</v>
      </c>
      <c r="W240" s="5">
        <v>15459121</v>
      </c>
      <c r="X240" s="4">
        <v>16294985.629999999</v>
      </c>
      <c r="Y240" s="4">
        <v>187421390.40000001</v>
      </c>
      <c r="Z240" s="13">
        <f t="shared" si="15"/>
        <v>31.949299572012112</v>
      </c>
      <c r="AA240" s="5">
        <v>14144</v>
      </c>
      <c r="AB240" s="5">
        <v>15559121</v>
      </c>
      <c r="AC240" s="4">
        <v>16370930.509999998</v>
      </c>
      <c r="AD240" s="4">
        <v>188281390.40000001</v>
      </c>
      <c r="AE240" s="13">
        <f t="shared" si="16"/>
        <v>32.155969146381906</v>
      </c>
    </row>
    <row r="241" spans="1:31" x14ac:dyDescent="0.2">
      <c r="A241" s="3">
        <v>2394972</v>
      </c>
      <c r="B241" s="3">
        <v>255749</v>
      </c>
      <c r="C241" s="3" t="s">
        <v>727</v>
      </c>
      <c r="D241" s="3" t="s">
        <v>725</v>
      </c>
      <c r="E241" s="3" t="s">
        <v>726</v>
      </c>
      <c r="F241" s="3" t="s">
        <v>6</v>
      </c>
      <c r="G241" s="3" t="s">
        <v>24</v>
      </c>
      <c r="H241" s="3" t="s">
        <v>85</v>
      </c>
      <c r="I241" s="3" t="s">
        <v>22</v>
      </c>
      <c r="J241" s="3">
        <v>65103035</v>
      </c>
      <c r="K241" s="3" t="s">
        <v>1015</v>
      </c>
      <c r="L241" s="3" t="s">
        <v>10</v>
      </c>
      <c r="M241" s="4">
        <v>350</v>
      </c>
      <c r="N241" s="6">
        <v>45289</v>
      </c>
      <c r="O241" s="4">
        <v>648</v>
      </c>
      <c r="P241" s="6">
        <v>44925</v>
      </c>
      <c r="Q241" s="10"/>
      <c r="R241" s="11">
        <f t="shared" si="13"/>
        <v>-0.45987654320987653</v>
      </c>
      <c r="S241" s="5">
        <v>3253735</v>
      </c>
      <c r="T241" s="12">
        <f t="shared" si="14"/>
        <v>1138807250</v>
      </c>
      <c r="U241">
        <v>255</v>
      </c>
      <c r="V241" s="5">
        <v>3363</v>
      </c>
      <c r="W241" s="5">
        <v>305290</v>
      </c>
      <c r="X241" s="4">
        <v>13860353.639999991</v>
      </c>
      <c r="Y241" s="4">
        <v>157585229</v>
      </c>
      <c r="Z241" s="13">
        <f t="shared" si="15"/>
        <v>9.3827555102059623</v>
      </c>
      <c r="AA241" s="5">
        <v>3364</v>
      </c>
      <c r="AB241" s="5">
        <v>307302</v>
      </c>
      <c r="AC241" s="4">
        <v>13942601.879999992</v>
      </c>
      <c r="AD241" s="4">
        <v>158524833</v>
      </c>
      <c r="AE241" s="13">
        <f t="shared" si="16"/>
        <v>9.4445921379583773</v>
      </c>
    </row>
    <row r="242" spans="1:31" x14ac:dyDescent="0.2">
      <c r="A242" s="3">
        <v>2013918</v>
      </c>
      <c r="B242" s="3">
        <v>246912</v>
      </c>
      <c r="C242" s="3" t="s">
        <v>730</v>
      </c>
      <c r="D242" s="3" t="s">
        <v>728</v>
      </c>
      <c r="E242" s="3" t="s">
        <v>729</v>
      </c>
      <c r="F242" s="3" t="s">
        <v>6</v>
      </c>
      <c r="G242" s="3" t="s">
        <v>24</v>
      </c>
      <c r="H242" s="3" t="s">
        <v>21</v>
      </c>
      <c r="I242" s="3" t="s">
        <v>22</v>
      </c>
      <c r="J242" s="3">
        <v>65103035</v>
      </c>
      <c r="K242" s="3" t="s">
        <v>1015</v>
      </c>
      <c r="L242" s="3" t="s">
        <v>10</v>
      </c>
      <c r="M242" s="4">
        <v>5</v>
      </c>
      <c r="N242" s="6">
        <v>45289</v>
      </c>
      <c r="O242" s="4">
        <v>5.2549999999999999</v>
      </c>
      <c r="P242" s="6">
        <v>44925</v>
      </c>
      <c r="Q242" s="10"/>
      <c r="R242" s="11">
        <f t="shared" si="13"/>
        <v>-4.8525214081826813E-2</v>
      </c>
      <c r="S242" s="5">
        <v>165828513</v>
      </c>
      <c r="T242" s="12">
        <f t="shared" si="14"/>
        <v>829142565</v>
      </c>
      <c r="U242">
        <v>255</v>
      </c>
      <c r="V242" s="5">
        <v>29977</v>
      </c>
      <c r="W242" s="5">
        <v>64172524</v>
      </c>
      <c r="X242" s="4">
        <v>34238992.25</v>
      </c>
      <c r="Y242" s="4">
        <v>381365453.92000002</v>
      </c>
      <c r="Z242" s="13">
        <f t="shared" si="15"/>
        <v>38.698124248391466</v>
      </c>
      <c r="AA242" s="5">
        <v>29977</v>
      </c>
      <c r="AB242" s="5">
        <v>64172524</v>
      </c>
      <c r="AC242" s="4">
        <v>34238992.25</v>
      </c>
      <c r="AD242" s="4">
        <v>381365453.92000002</v>
      </c>
      <c r="AE242" s="13">
        <f t="shared" si="16"/>
        <v>38.698124248391466</v>
      </c>
    </row>
    <row r="243" spans="1:31" x14ac:dyDescent="0.2">
      <c r="A243" s="3">
        <v>2358864</v>
      </c>
      <c r="B243" s="3">
        <v>256893</v>
      </c>
      <c r="C243" s="3" t="s">
        <v>733</v>
      </c>
      <c r="D243" s="3" t="s">
        <v>731</v>
      </c>
      <c r="E243" s="3" t="s">
        <v>732</v>
      </c>
      <c r="F243" s="3" t="s">
        <v>6</v>
      </c>
      <c r="G243" s="3" t="s">
        <v>24</v>
      </c>
      <c r="H243" s="3" t="s">
        <v>21</v>
      </c>
      <c r="I243" s="3" t="s">
        <v>1137</v>
      </c>
      <c r="J243" s="3">
        <v>10101010</v>
      </c>
      <c r="K243" s="3" t="s">
        <v>1030</v>
      </c>
      <c r="L243" s="3" t="s">
        <v>10</v>
      </c>
      <c r="M243" s="4">
        <v>35</v>
      </c>
      <c r="N243" s="6">
        <v>45215</v>
      </c>
      <c r="O243" s="4">
        <v>42</v>
      </c>
      <c r="P243" s="6">
        <v>44925</v>
      </c>
      <c r="Q243" s="10"/>
      <c r="R243" s="11">
        <f t="shared" si="13"/>
        <v>-0.16666666666666666</v>
      </c>
      <c r="S243" s="5">
        <v>1286752</v>
      </c>
      <c r="T243" s="12">
        <f t="shared" si="14"/>
        <v>45036320</v>
      </c>
      <c r="U243">
        <v>255</v>
      </c>
      <c r="V243" s="5">
        <v>2</v>
      </c>
      <c r="W243" s="5">
        <v>50</v>
      </c>
      <c r="X243" s="4">
        <v>153.76999999999998</v>
      </c>
      <c r="Y243" s="4">
        <v>1770</v>
      </c>
      <c r="Z243" s="13">
        <f t="shared" si="15"/>
        <v>3.8857526547462135E-3</v>
      </c>
      <c r="AA243" s="5">
        <v>2</v>
      </c>
      <c r="AB243" s="5">
        <v>50</v>
      </c>
      <c r="AC243" s="4">
        <v>153.76999999999998</v>
      </c>
      <c r="AD243" s="4">
        <v>1770</v>
      </c>
      <c r="AE243" s="13">
        <f t="shared" si="16"/>
        <v>3.8857526547462135E-3</v>
      </c>
    </row>
    <row r="244" spans="1:31" x14ac:dyDescent="0.2">
      <c r="A244" s="3">
        <v>2015522</v>
      </c>
      <c r="B244" s="3">
        <v>116868</v>
      </c>
      <c r="C244" s="3" t="s">
        <v>736</v>
      </c>
      <c r="D244" s="3" t="s">
        <v>734</v>
      </c>
      <c r="E244" s="3" t="s">
        <v>735</v>
      </c>
      <c r="F244" s="3" t="s">
        <v>6</v>
      </c>
      <c r="G244" s="3" t="s">
        <v>11</v>
      </c>
      <c r="H244" s="3" t="s">
        <v>379</v>
      </c>
      <c r="I244" s="3" t="s">
        <v>8</v>
      </c>
      <c r="J244" s="3">
        <v>60101010</v>
      </c>
      <c r="K244" s="3" t="s">
        <v>1019</v>
      </c>
      <c r="L244" s="3" t="s">
        <v>10</v>
      </c>
      <c r="M244" s="4">
        <v>1.37</v>
      </c>
      <c r="N244" s="6">
        <v>45289</v>
      </c>
      <c r="O244" s="4">
        <v>1.536</v>
      </c>
      <c r="P244" s="6">
        <v>44925</v>
      </c>
      <c r="Q244" s="10"/>
      <c r="R244" s="11">
        <f t="shared" si="13"/>
        <v>-0.10807291666666662</v>
      </c>
      <c r="S244" s="5">
        <v>427907033</v>
      </c>
      <c r="T244" s="12">
        <f t="shared" si="14"/>
        <v>586232635.21000004</v>
      </c>
      <c r="U244">
        <v>255</v>
      </c>
      <c r="V244" s="5">
        <v>37495</v>
      </c>
      <c r="W244" s="5">
        <v>323221507</v>
      </c>
      <c r="X244" s="4">
        <v>50823391.179999985</v>
      </c>
      <c r="Y244" s="4">
        <v>575250756.52999997</v>
      </c>
      <c r="Z244" s="13">
        <f t="shared" si="15"/>
        <v>75.535450944551314</v>
      </c>
      <c r="AA244" s="5">
        <v>37496</v>
      </c>
      <c r="AB244" s="5">
        <v>323891507</v>
      </c>
      <c r="AC244" s="4">
        <v>50921624.839999989</v>
      </c>
      <c r="AD244" s="4">
        <v>576301316.52999997</v>
      </c>
      <c r="AE244" s="13">
        <f t="shared" si="16"/>
        <v>75.692027010923198</v>
      </c>
    </row>
    <row r="245" spans="1:31" x14ac:dyDescent="0.2">
      <c r="A245" s="3">
        <v>2177916</v>
      </c>
      <c r="B245" s="3">
        <v>253461</v>
      </c>
      <c r="C245" s="3" t="s">
        <v>739</v>
      </c>
      <c r="D245" s="3" t="s">
        <v>737</v>
      </c>
      <c r="E245" s="3" t="s">
        <v>738</v>
      </c>
      <c r="F245" s="3" t="s">
        <v>6</v>
      </c>
      <c r="G245" s="3" t="s">
        <v>11</v>
      </c>
      <c r="H245" s="3" t="s">
        <v>21</v>
      </c>
      <c r="I245" s="3" t="s">
        <v>8</v>
      </c>
      <c r="J245" s="3">
        <v>55102010</v>
      </c>
      <c r="K245" s="3" t="s">
        <v>1076</v>
      </c>
      <c r="L245" s="3" t="s">
        <v>10</v>
      </c>
      <c r="M245" s="4">
        <v>79.900000000000006</v>
      </c>
      <c r="N245" s="6">
        <v>45289</v>
      </c>
      <c r="O245" s="4">
        <v>51</v>
      </c>
      <c r="P245" s="6">
        <v>44925</v>
      </c>
      <c r="Q245" s="10"/>
      <c r="R245" s="11">
        <f t="shared" si="13"/>
        <v>0.56666666666666676</v>
      </c>
      <c r="S245" s="5">
        <v>37085092</v>
      </c>
      <c r="T245" s="12">
        <f t="shared" si="14"/>
        <v>2963098850.8000002</v>
      </c>
      <c r="U245">
        <v>255</v>
      </c>
      <c r="V245" s="5">
        <v>88627</v>
      </c>
      <c r="W245" s="5">
        <v>27851307</v>
      </c>
      <c r="X245" s="4">
        <v>149457023.43000004</v>
      </c>
      <c r="Y245" s="4">
        <v>1703028576.25</v>
      </c>
      <c r="Z245" s="13">
        <f t="shared" si="15"/>
        <v>75.101086441958941</v>
      </c>
      <c r="AA245" s="5">
        <v>88642</v>
      </c>
      <c r="AB245" s="5">
        <v>29288793</v>
      </c>
      <c r="AC245" s="4">
        <v>158502888.23000002</v>
      </c>
      <c r="AD245" s="4">
        <v>1804520338.9000001</v>
      </c>
      <c r="AE245" s="13">
        <f t="shared" si="16"/>
        <v>78.977269356646062</v>
      </c>
    </row>
    <row r="246" spans="1:31" x14ac:dyDescent="0.2">
      <c r="A246" s="3">
        <v>2015545</v>
      </c>
      <c r="B246" s="3">
        <v>58182</v>
      </c>
      <c r="C246" s="3" t="s">
        <v>742</v>
      </c>
      <c r="D246" s="3" t="s">
        <v>740</v>
      </c>
      <c r="E246" s="3" t="s">
        <v>741</v>
      </c>
      <c r="F246" s="3" t="s">
        <v>6</v>
      </c>
      <c r="G246" s="3" t="s">
        <v>11</v>
      </c>
      <c r="H246" s="3" t="s">
        <v>21</v>
      </c>
      <c r="I246" s="3" t="s">
        <v>8</v>
      </c>
      <c r="J246" s="3">
        <v>60101030</v>
      </c>
      <c r="K246" s="3" t="s">
        <v>1017</v>
      </c>
      <c r="L246" s="3" t="s">
        <v>10</v>
      </c>
      <c r="M246" s="4">
        <v>4.5</v>
      </c>
      <c r="N246" s="6">
        <v>45289</v>
      </c>
      <c r="O246" s="4">
        <v>4.2</v>
      </c>
      <c r="P246" s="6">
        <v>44925</v>
      </c>
      <c r="Q246" s="10"/>
      <c r="R246" s="11">
        <f t="shared" si="13"/>
        <v>7.1428571428571383E-2</v>
      </c>
      <c r="S246" s="5">
        <v>271769245</v>
      </c>
      <c r="T246" s="12">
        <f t="shared" si="14"/>
        <v>1222961602.5</v>
      </c>
      <c r="U246">
        <v>255</v>
      </c>
      <c r="V246" s="5">
        <v>18804</v>
      </c>
      <c r="W246" s="5">
        <v>67494952</v>
      </c>
      <c r="X246" s="4">
        <v>25381857.320000026</v>
      </c>
      <c r="Y246" s="4">
        <v>289808412.88999999</v>
      </c>
      <c r="Z246" s="13">
        <f t="shared" si="15"/>
        <v>24.835390038339327</v>
      </c>
      <c r="AA246" s="5">
        <v>18813</v>
      </c>
      <c r="AB246" s="5">
        <v>98818280</v>
      </c>
      <c r="AC246" s="4">
        <v>36814398.390000045</v>
      </c>
      <c r="AD246" s="4">
        <v>416693460.88999999</v>
      </c>
      <c r="AE246" s="13">
        <f t="shared" si="16"/>
        <v>36.361097445003388</v>
      </c>
    </row>
    <row r="247" spans="1:31" x14ac:dyDescent="0.2">
      <c r="A247" s="3">
        <v>2015581</v>
      </c>
      <c r="B247" s="3">
        <v>126665</v>
      </c>
      <c r="C247" s="3" t="s">
        <v>745</v>
      </c>
      <c r="D247" s="3" t="s">
        <v>743</v>
      </c>
      <c r="E247" s="3" t="s">
        <v>744</v>
      </c>
      <c r="F247" s="3" t="s">
        <v>6</v>
      </c>
      <c r="G247" s="3" t="s">
        <v>11</v>
      </c>
      <c r="H247" s="3" t="s">
        <v>21</v>
      </c>
      <c r="I247" s="3" t="s">
        <v>34</v>
      </c>
      <c r="J247" s="3">
        <v>55201020</v>
      </c>
      <c r="K247" s="3" t="s">
        <v>1038</v>
      </c>
      <c r="L247" s="3" t="s">
        <v>10</v>
      </c>
      <c r="M247" s="4">
        <v>14</v>
      </c>
      <c r="N247" s="6">
        <v>45289</v>
      </c>
      <c r="O247" s="4">
        <v>13.984999999999999</v>
      </c>
      <c r="P247" s="6">
        <v>44925</v>
      </c>
      <c r="Q247" s="10"/>
      <c r="R247" s="11">
        <f t="shared" si="13"/>
        <v>1.0725777618877776E-3</v>
      </c>
      <c r="S247" s="5">
        <v>420625659</v>
      </c>
      <c r="T247" s="12">
        <f t="shared" si="14"/>
        <v>5888759226</v>
      </c>
      <c r="U247">
        <v>255</v>
      </c>
      <c r="V247" s="5">
        <v>330393</v>
      </c>
      <c r="W247" s="5">
        <v>695479578</v>
      </c>
      <c r="X247" s="4">
        <v>973225500.09999979</v>
      </c>
      <c r="Y247" s="4">
        <v>10868023326.389999</v>
      </c>
      <c r="Z247" s="13">
        <f t="shared" si="15"/>
        <v>165.34406856049642</v>
      </c>
      <c r="AA247" s="5">
        <v>330416</v>
      </c>
      <c r="AB247" s="5">
        <v>696189335</v>
      </c>
      <c r="AC247" s="4">
        <v>974118320.02999997</v>
      </c>
      <c r="AD247" s="4">
        <v>10878324217.370001</v>
      </c>
      <c r="AE247" s="13">
        <f t="shared" si="16"/>
        <v>165.51280695883557</v>
      </c>
    </row>
    <row r="248" spans="1:31" x14ac:dyDescent="0.2">
      <c r="A248" s="3">
        <v>2285454</v>
      </c>
      <c r="B248" s="3">
        <v>255488</v>
      </c>
      <c r="C248" s="3" t="s">
        <v>748</v>
      </c>
      <c r="D248" s="3" t="s">
        <v>746</v>
      </c>
      <c r="E248" s="3" t="s">
        <v>747</v>
      </c>
      <c r="F248" s="3" t="s">
        <v>6</v>
      </c>
      <c r="G248" s="3" t="s">
        <v>24</v>
      </c>
      <c r="H248" s="3" t="s">
        <v>21</v>
      </c>
      <c r="I248" s="3" t="s">
        <v>22</v>
      </c>
      <c r="J248" s="3">
        <v>35101010</v>
      </c>
      <c r="K248" s="3" t="s">
        <v>1031</v>
      </c>
      <c r="L248" s="3" t="s">
        <v>10</v>
      </c>
      <c r="M248" s="4">
        <v>1.88</v>
      </c>
      <c r="N248" s="6">
        <v>45289</v>
      </c>
      <c r="O248" s="4">
        <v>8.5</v>
      </c>
      <c r="P248" s="6">
        <v>44925</v>
      </c>
      <c r="Q248" s="10"/>
      <c r="R248" s="11">
        <f t="shared" si="13"/>
        <v>-0.77882352941176469</v>
      </c>
      <c r="S248" s="5">
        <v>21694324</v>
      </c>
      <c r="T248" s="12">
        <f t="shared" si="14"/>
        <v>40785329.119999997</v>
      </c>
      <c r="U248">
        <v>255</v>
      </c>
      <c r="V248" s="5">
        <v>923</v>
      </c>
      <c r="W248" s="5">
        <v>3973815</v>
      </c>
      <c r="X248" s="4">
        <v>1728591.4999999995</v>
      </c>
      <c r="Y248" s="4">
        <v>19601564.309999999</v>
      </c>
      <c r="Z248" s="13">
        <f t="shared" si="15"/>
        <v>18.317302719365674</v>
      </c>
      <c r="AA248" s="5">
        <v>923</v>
      </c>
      <c r="AB248" s="5">
        <v>3973815</v>
      </c>
      <c r="AC248" s="4">
        <v>1728591.4999999995</v>
      </c>
      <c r="AD248" s="4">
        <v>19601564.309999999</v>
      </c>
      <c r="AE248" s="13">
        <f t="shared" si="16"/>
        <v>18.317302719365674</v>
      </c>
    </row>
    <row r="249" spans="1:31" x14ac:dyDescent="0.2">
      <c r="A249" s="3">
        <v>6008296</v>
      </c>
      <c r="B249" s="3">
        <v>265796</v>
      </c>
      <c r="C249" s="3" t="s">
        <v>1094</v>
      </c>
      <c r="D249" s="3" t="s">
        <v>1124</v>
      </c>
      <c r="E249" s="3" t="s">
        <v>1125</v>
      </c>
      <c r="F249" s="3" t="s">
        <v>6</v>
      </c>
      <c r="G249" s="3" t="s">
        <v>24</v>
      </c>
      <c r="H249" s="3" t="s">
        <v>18</v>
      </c>
      <c r="I249" s="3" t="s">
        <v>22</v>
      </c>
      <c r="J249" s="3">
        <v>60102010</v>
      </c>
      <c r="K249" s="3" t="s">
        <v>1050</v>
      </c>
      <c r="L249" s="3" t="s">
        <v>10</v>
      </c>
      <c r="M249" s="4">
        <v>20.594999999999999</v>
      </c>
      <c r="N249" s="6">
        <v>45289</v>
      </c>
      <c r="O249" s="4"/>
      <c r="P249" s="6"/>
      <c r="Q249" s="10">
        <v>24.84</v>
      </c>
      <c r="R249" s="11" t="str">
        <f t="shared" si="13"/>
        <v>NA</v>
      </c>
      <c r="S249" s="5">
        <v>60408582</v>
      </c>
      <c r="T249" s="12">
        <f t="shared" si="14"/>
        <v>1244114746.29</v>
      </c>
      <c r="U249">
        <v>165</v>
      </c>
      <c r="V249" s="5">
        <v>762</v>
      </c>
      <c r="W249" s="5">
        <v>410418</v>
      </c>
      <c r="X249" s="4">
        <v>944398.31000000052</v>
      </c>
      <c r="Y249" s="4">
        <v>10988363.789999999</v>
      </c>
      <c r="Z249" s="13">
        <f t="shared" si="15"/>
        <v>0.67940346621610825</v>
      </c>
      <c r="AA249" s="5">
        <v>764</v>
      </c>
      <c r="AB249" s="5">
        <v>545418</v>
      </c>
      <c r="AC249" s="4">
        <v>1266299.49</v>
      </c>
      <c r="AD249" s="4">
        <v>14728363.789999999</v>
      </c>
      <c r="AE249" s="13">
        <f t="shared" si="16"/>
        <v>0.90288164684944938</v>
      </c>
    </row>
    <row r="250" spans="1:31" x14ac:dyDescent="0.2">
      <c r="A250" s="3">
        <v>2014099</v>
      </c>
      <c r="B250" s="3">
        <v>237125</v>
      </c>
      <c r="C250" s="3" t="s">
        <v>752</v>
      </c>
      <c r="D250" s="3" t="s">
        <v>749</v>
      </c>
      <c r="E250" s="3" t="s">
        <v>750</v>
      </c>
      <c r="F250" s="3" t="s">
        <v>6</v>
      </c>
      <c r="G250" s="3" t="s">
        <v>24</v>
      </c>
      <c r="H250" s="3" t="s">
        <v>751</v>
      </c>
      <c r="I250" s="3" t="s">
        <v>22</v>
      </c>
      <c r="J250" s="3">
        <v>10101015</v>
      </c>
      <c r="K250" s="3" t="s">
        <v>1046</v>
      </c>
      <c r="L250" s="3" t="s">
        <v>10</v>
      </c>
      <c r="M250" s="4">
        <v>27.8</v>
      </c>
      <c r="N250" s="6">
        <v>45289</v>
      </c>
      <c r="O250" s="4">
        <v>45</v>
      </c>
      <c r="P250" s="6">
        <v>44925</v>
      </c>
      <c r="Q250" s="10"/>
      <c r="R250" s="11">
        <f t="shared" si="13"/>
        <v>-0.38222222222222219</v>
      </c>
      <c r="S250" s="5">
        <v>20552275</v>
      </c>
      <c r="T250" s="12">
        <f t="shared" si="14"/>
        <v>571353245</v>
      </c>
      <c r="U250">
        <v>255</v>
      </c>
      <c r="V250" s="5">
        <v>1776</v>
      </c>
      <c r="W250" s="5">
        <v>683075</v>
      </c>
      <c r="X250" s="4">
        <v>2153631.15</v>
      </c>
      <c r="Y250" s="4">
        <v>24695802.300000001</v>
      </c>
      <c r="Z250" s="13">
        <f t="shared" si="15"/>
        <v>3.3235979958423099</v>
      </c>
      <c r="AA250" s="5">
        <v>1784</v>
      </c>
      <c r="AB250" s="5">
        <v>939154</v>
      </c>
      <c r="AC250" s="4">
        <v>3032911.459999999</v>
      </c>
      <c r="AD250" s="4">
        <v>34836811.299999997</v>
      </c>
      <c r="AE250" s="13">
        <f t="shared" si="16"/>
        <v>4.5695865786147758</v>
      </c>
    </row>
    <row r="251" spans="1:31" x14ac:dyDescent="0.2">
      <c r="A251" s="3">
        <v>2010592</v>
      </c>
      <c r="B251" s="3">
        <v>167444</v>
      </c>
      <c r="C251" s="3" t="s">
        <v>755</v>
      </c>
      <c r="D251" s="3" t="s">
        <v>753</v>
      </c>
      <c r="E251" s="3" t="s">
        <v>754</v>
      </c>
      <c r="F251" s="3" t="s">
        <v>6</v>
      </c>
      <c r="G251" s="3" t="s">
        <v>24</v>
      </c>
      <c r="H251" s="3" t="s">
        <v>21</v>
      </c>
      <c r="I251" s="3" t="s">
        <v>22</v>
      </c>
      <c r="J251" s="3">
        <v>99999999</v>
      </c>
      <c r="K251" s="3" t="s">
        <v>1142</v>
      </c>
      <c r="L251" s="3" t="s">
        <v>10</v>
      </c>
      <c r="M251" s="4">
        <v>119</v>
      </c>
      <c r="N251" s="6">
        <v>45289</v>
      </c>
      <c r="O251" s="4">
        <v>124</v>
      </c>
      <c r="P251" s="6">
        <v>44925</v>
      </c>
      <c r="Q251" s="10"/>
      <c r="R251" s="11">
        <f t="shared" si="13"/>
        <v>-4.0322580645161289E-2</v>
      </c>
      <c r="S251" s="5">
        <v>2836270</v>
      </c>
      <c r="T251" s="12">
        <f t="shared" si="14"/>
        <v>337516130</v>
      </c>
      <c r="U251">
        <v>255</v>
      </c>
      <c r="V251" s="5">
        <v>514</v>
      </c>
      <c r="W251" s="5">
        <v>93442</v>
      </c>
      <c r="X251" s="4">
        <v>985269.93000000017</v>
      </c>
      <c r="Y251" s="4">
        <v>11211893</v>
      </c>
      <c r="Z251" s="13">
        <f t="shared" si="15"/>
        <v>3.2945382491793804</v>
      </c>
      <c r="AA251" s="5">
        <v>517</v>
      </c>
      <c r="AB251" s="5">
        <v>164903</v>
      </c>
      <c r="AC251" s="4">
        <v>1775222.1200000006</v>
      </c>
      <c r="AD251" s="4">
        <v>19923820</v>
      </c>
      <c r="AE251" s="13">
        <f t="shared" si="16"/>
        <v>5.8140797596843745</v>
      </c>
    </row>
    <row r="252" spans="1:31" x14ac:dyDescent="0.2">
      <c r="A252" s="3">
        <v>2014129</v>
      </c>
      <c r="B252" s="3">
        <v>142992</v>
      </c>
      <c r="C252" s="3" t="s">
        <v>758</v>
      </c>
      <c r="D252" s="3" t="s">
        <v>756</v>
      </c>
      <c r="E252" s="3" t="s">
        <v>757</v>
      </c>
      <c r="F252" s="3" t="s">
        <v>6</v>
      </c>
      <c r="G252" s="3" t="s">
        <v>17</v>
      </c>
      <c r="H252" s="3" t="s">
        <v>7</v>
      </c>
      <c r="I252" s="3" t="s">
        <v>15</v>
      </c>
      <c r="J252" s="3">
        <v>35101010</v>
      </c>
      <c r="K252" s="3" t="s">
        <v>1031</v>
      </c>
      <c r="L252" s="3" t="s">
        <v>10</v>
      </c>
      <c r="M252" s="4">
        <v>1.83</v>
      </c>
      <c r="N252" s="6">
        <v>45289</v>
      </c>
      <c r="O252" s="4">
        <v>1.65</v>
      </c>
      <c r="P252" s="6">
        <v>44903</v>
      </c>
      <c r="Q252" s="10"/>
      <c r="R252" s="11">
        <f t="shared" si="13"/>
        <v>0.1090909090909092</v>
      </c>
      <c r="S252" s="5">
        <v>41367782</v>
      </c>
      <c r="T252" s="12">
        <f t="shared" si="14"/>
        <v>75703041.060000002</v>
      </c>
      <c r="U252">
        <v>255</v>
      </c>
      <c r="V252" s="5">
        <v>767</v>
      </c>
      <c r="W252" s="5">
        <v>1174175</v>
      </c>
      <c r="X252" s="4">
        <v>223773.81999999983</v>
      </c>
      <c r="Y252" s="4">
        <v>2521350.04</v>
      </c>
      <c r="Z252" s="13">
        <f t="shared" si="15"/>
        <v>2.8383803608324953</v>
      </c>
      <c r="AA252" s="5">
        <v>767</v>
      </c>
      <c r="AB252" s="5">
        <v>1174175</v>
      </c>
      <c r="AC252" s="4">
        <v>223773.81999999983</v>
      </c>
      <c r="AD252" s="4">
        <v>2521350.04</v>
      </c>
      <c r="AE252" s="13">
        <f t="shared" si="16"/>
        <v>2.8383803608324953</v>
      </c>
    </row>
    <row r="253" spans="1:31" x14ac:dyDescent="0.2">
      <c r="A253" s="3">
        <v>2014087</v>
      </c>
      <c r="B253" s="3">
        <v>226707</v>
      </c>
      <c r="C253" s="3" t="s">
        <v>761</v>
      </c>
      <c r="D253" s="3" t="s">
        <v>759</v>
      </c>
      <c r="E253" s="3" t="s">
        <v>760</v>
      </c>
      <c r="F253" s="3" t="s">
        <v>6</v>
      </c>
      <c r="G253" s="3" t="s">
        <v>24</v>
      </c>
      <c r="H253" s="3" t="s">
        <v>21</v>
      </c>
      <c r="I253" s="3" t="s">
        <v>22</v>
      </c>
      <c r="J253" s="3">
        <v>30101010</v>
      </c>
      <c r="K253" s="3" t="s">
        <v>1009</v>
      </c>
      <c r="L253" s="3" t="s">
        <v>10</v>
      </c>
      <c r="M253" s="4">
        <v>119</v>
      </c>
      <c r="N253" s="6">
        <v>45289</v>
      </c>
      <c r="O253" s="4">
        <v>133</v>
      </c>
      <c r="P253" s="6">
        <v>44923</v>
      </c>
      <c r="Q253" s="10"/>
      <c r="R253" s="11">
        <f t="shared" si="13"/>
        <v>-0.10526315789473684</v>
      </c>
      <c r="S253" s="5">
        <v>1964700</v>
      </c>
      <c r="T253" s="12">
        <f t="shared" si="14"/>
        <v>233799300</v>
      </c>
      <c r="U253">
        <v>255</v>
      </c>
      <c r="V253" s="5">
        <v>250</v>
      </c>
      <c r="W253" s="5">
        <v>28608</v>
      </c>
      <c r="X253" s="4">
        <v>318930</v>
      </c>
      <c r="Y253" s="4">
        <v>3669923</v>
      </c>
      <c r="Z253" s="13">
        <f t="shared" si="15"/>
        <v>1.4561001679645749</v>
      </c>
      <c r="AA253" s="5">
        <v>252</v>
      </c>
      <c r="AB253" s="5">
        <v>57193</v>
      </c>
      <c r="AC253" s="4">
        <v>651730.0299999998</v>
      </c>
      <c r="AD253" s="4">
        <v>7300218</v>
      </c>
      <c r="AE253" s="13">
        <f t="shared" si="16"/>
        <v>2.9110296737415382</v>
      </c>
    </row>
    <row r="254" spans="1:31" x14ac:dyDescent="0.2">
      <c r="A254" s="3">
        <v>2015520</v>
      </c>
      <c r="B254" s="3">
        <v>180076</v>
      </c>
      <c r="C254" s="3" t="s">
        <v>764</v>
      </c>
      <c r="D254" s="3" t="s">
        <v>762</v>
      </c>
      <c r="E254" s="3" t="s">
        <v>763</v>
      </c>
      <c r="F254" s="3" t="s">
        <v>6</v>
      </c>
      <c r="G254" s="3" t="s">
        <v>11</v>
      </c>
      <c r="H254" s="3" t="s">
        <v>38</v>
      </c>
      <c r="I254" s="3" t="s">
        <v>8</v>
      </c>
      <c r="J254" s="3">
        <v>60101030</v>
      </c>
      <c r="K254" s="3" t="s">
        <v>1017</v>
      </c>
      <c r="L254" s="3" t="s">
        <v>10</v>
      </c>
      <c r="M254" s="4">
        <v>1.8120000000000001</v>
      </c>
      <c r="N254" s="6">
        <v>45289</v>
      </c>
      <c r="O254" s="4">
        <v>1.89</v>
      </c>
      <c r="P254" s="6">
        <v>44925</v>
      </c>
      <c r="Q254" s="10"/>
      <c r="R254" s="11">
        <f t="shared" si="13"/>
        <v>-4.1269841269841193E-2</v>
      </c>
      <c r="S254" s="5">
        <v>524482901</v>
      </c>
      <c r="T254" s="12">
        <f t="shared" si="14"/>
        <v>950363016.61199999</v>
      </c>
      <c r="U254">
        <v>255</v>
      </c>
      <c r="V254" s="5">
        <v>25190</v>
      </c>
      <c r="W254" s="5">
        <v>257598100</v>
      </c>
      <c r="X254" s="4">
        <v>43724347.180000015</v>
      </c>
      <c r="Y254" s="4">
        <v>496776818.43000001</v>
      </c>
      <c r="Z254" s="13">
        <f t="shared" si="15"/>
        <v>49.114680289643992</v>
      </c>
      <c r="AA254" s="5">
        <v>25194</v>
      </c>
      <c r="AB254" s="5">
        <v>260954200</v>
      </c>
      <c r="AC254" s="4">
        <v>44376362.850000009</v>
      </c>
      <c r="AD254" s="4">
        <v>503924916.43000001</v>
      </c>
      <c r="AE254" s="13">
        <f t="shared" si="16"/>
        <v>49.754567689900725</v>
      </c>
    </row>
    <row r="255" spans="1:31" x14ac:dyDescent="0.2">
      <c r="A255" s="3">
        <v>2014121</v>
      </c>
      <c r="B255" s="3">
        <v>170365</v>
      </c>
      <c r="C255" s="3" t="s">
        <v>767</v>
      </c>
      <c r="D255" s="3" t="s">
        <v>765</v>
      </c>
      <c r="E255" s="3" t="s">
        <v>766</v>
      </c>
      <c r="F255" s="3" t="s">
        <v>6</v>
      </c>
      <c r="G255" s="3" t="s">
        <v>11</v>
      </c>
      <c r="H255" s="3" t="s">
        <v>21</v>
      </c>
      <c r="I255" s="3" t="s">
        <v>8</v>
      </c>
      <c r="J255" s="3">
        <v>50206030</v>
      </c>
      <c r="K255" s="3" t="s">
        <v>1007</v>
      </c>
      <c r="L255" s="3" t="s">
        <v>10</v>
      </c>
      <c r="M255" s="4">
        <v>1.31</v>
      </c>
      <c r="N255" s="6">
        <v>45289</v>
      </c>
      <c r="O255" s="4">
        <v>1.7135</v>
      </c>
      <c r="P255" s="6">
        <v>44925</v>
      </c>
      <c r="Q255" s="10"/>
      <c r="R255" s="11">
        <f t="shared" si="13"/>
        <v>-0.23548292967610152</v>
      </c>
      <c r="S255" s="5">
        <v>484878423</v>
      </c>
      <c r="T255" s="12">
        <f t="shared" si="14"/>
        <v>635190734.13</v>
      </c>
      <c r="U255">
        <v>255</v>
      </c>
      <c r="V255" s="5">
        <v>18763</v>
      </c>
      <c r="W255" s="5">
        <v>166349295</v>
      </c>
      <c r="X255" s="4">
        <v>21777723.459999993</v>
      </c>
      <c r="Y255" s="4">
        <v>248098202.03</v>
      </c>
      <c r="Z255" s="13">
        <f t="shared" si="15"/>
        <v>34.307423698249409</v>
      </c>
      <c r="AA255" s="5">
        <v>18767</v>
      </c>
      <c r="AB255" s="5">
        <v>167967469</v>
      </c>
      <c r="AC255" s="4">
        <v>21973294.669999994</v>
      </c>
      <c r="AD255" s="4">
        <v>250384572.59</v>
      </c>
      <c r="AE255" s="13">
        <f t="shared" si="16"/>
        <v>34.641151478914125</v>
      </c>
    </row>
    <row r="256" spans="1:31" x14ac:dyDescent="0.2">
      <c r="A256" s="3">
        <v>2015628</v>
      </c>
      <c r="B256" s="3">
        <v>140443</v>
      </c>
      <c r="C256" s="3" t="s">
        <v>770</v>
      </c>
      <c r="D256" s="3" t="s">
        <v>768</v>
      </c>
      <c r="E256" s="3" t="s">
        <v>769</v>
      </c>
      <c r="F256" s="3" t="s">
        <v>6</v>
      </c>
      <c r="G256" s="3" t="s">
        <v>11</v>
      </c>
      <c r="H256" s="3" t="s">
        <v>21</v>
      </c>
      <c r="I256" s="3" t="s">
        <v>493</v>
      </c>
      <c r="J256" s="3">
        <v>45102010</v>
      </c>
      <c r="K256" s="3" t="s">
        <v>1018</v>
      </c>
      <c r="L256" s="3" t="s">
        <v>10</v>
      </c>
      <c r="M256" s="4">
        <v>569.20000000000005</v>
      </c>
      <c r="N256" s="6">
        <v>45289</v>
      </c>
      <c r="O256" s="4">
        <v>384.8</v>
      </c>
      <c r="P256" s="6">
        <v>44925</v>
      </c>
      <c r="Q256" s="10"/>
      <c r="R256" s="11">
        <f t="shared" si="13"/>
        <v>0.47920997920997926</v>
      </c>
      <c r="S256" s="5">
        <v>132038920</v>
      </c>
      <c r="T256" s="12">
        <f t="shared" si="14"/>
        <v>75156553264</v>
      </c>
      <c r="U256">
        <v>255</v>
      </c>
      <c r="V256" s="5">
        <v>478719</v>
      </c>
      <c r="W256" s="5">
        <v>58309500</v>
      </c>
      <c r="X256" s="4">
        <v>2426888177.829999</v>
      </c>
      <c r="Y256" s="4">
        <v>27648333239.299999</v>
      </c>
      <c r="Z256" s="13">
        <f t="shared" si="15"/>
        <v>44.160842878751204</v>
      </c>
      <c r="AA256" s="5">
        <v>478890</v>
      </c>
      <c r="AB256" s="5">
        <v>60954423</v>
      </c>
      <c r="AC256" s="4">
        <v>2535314947.6399989</v>
      </c>
      <c r="AD256" s="4">
        <v>28888449570.509998</v>
      </c>
      <c r="AE256" s="13">
        <f t="shared" si="16"/>
        <v>46.163981801729371</v>
      </c>
    </row>
    <row r="257" spans="1:31" x14ac:dyDescent="0.2">
      <c r="A257" s="3">
        <v>2023239</v>
      </c>
      <c r="B257" s="3">
        <v>250522</v>
      </c>
      <c r="C257" s="3" t="s">
        <v>773</v>
      </c>
      <c r="D257" s="3" t="s">
        <v>771</v>
      </c>
      <c r="E257" s="3" t="s">
        <v>772</v>
      </c>
      <c r="F257" s="3" t="s">
        <v>6</v>
      </c>
      <c r="G257" s="3" t="s">
        <v>11</v>
      </c>
      <c r="H257" s="3" t="s">
        <v>21</v>
      </c>
      <c r="I257" s="3" t="s">
        <v>8</v>
      </c>
      <c r="J257" s="3">
        <v>45102010</v>
      </c>
      <c r="K257" s="3" t="s">
        <v>1018</v>
      </c>
      <c r="L257" s="3" t="s">
        <v>10</v>
      </c>
      <c r="M257" s="4">
        <v>6.78</v>
      </c>
      <c r="N257" s="6">
        <v>45289</v>
      </c>
      <c r="O257" s="4">
        <v>8.27</v>
      </c>
      <c r="P257" s="6">
        <v>44925</v>
      </c>
      <c r="Q257" s="10"/>
      <c r="R257" s="11">
        <f t="shared" si="13"/>
        <v>-0.18016928657799267</v>
      </c>
      <c r="S257" s="5">
        <v>413936640</v>
      </c>
      <c r="T257" s="12">
        <f t="shared" si="14"/>
        <v>2806490419.2000003</v>
      </c>
      <c r="U257">
        <v>255</v>
      </c>
      <c r="V257" s="5">
        <v>85791</v>
      </c>
      <c r="W257" s="5">
        <v>167201189</v>
      </c>
      <c r="X257" s="4">
        <v>102832544.81000002</v>
      </c>
      <c r="Y257" s="4">
        <v>1175815049.9300001</v>
      </c>
      <c r="Z257" s="13">
        <f t="shared" si="15"/>
        <v>40.392942504437393</v>
      </c>
      <c r="AA257" s="5">
        <v>85806</v>
      </c>
      <c r="AB257" s="5">
        <v>185892519</v>
      </c>
      <c r="AC257" s="4">
        <v>115108734.52000006</v>
      </c>
      <c r="AD257" s="4">
        <v>1317243262.6400001</v>
      </c>
      <c r="AE257" s="13">
        <f t="shared" si="16"/>
        <v>44.908447582702507</v>
      </c>
    </row>
    <row r="258" spans="1:31" x14ac:dyDescent="0.2">
      <c r="A258" s="3">
        <v>2014188</v>
      </c>
      <c r="B258" s="3">
        <v>235919</v>
      </c>
      <c r="C258" s="3" t="s">
        <v>777</v>
      </c>
      <c r="D258" s="3" t="s">
        <v>774</v>
      </c>
      <c r="E258" s="3" t="s">
        <v>775</v>
      </c>
      <c r="F258" s="3" t="s">
        <v>6</v>
      </c>
      <c r="G258" s="3" t="s">
        <v>11</v>
      </c>
      <c r="H258" s="3" t="s">
        <v>776</v>
      </c>
      <c r="I258" s="3" t="s">
        <v>8</v>
      </c>
      <c r="J258" s="3">
        <v>45102010</v>
      </c>
      <c r="K258" s="3" t="s">
        <v>1018</v>
      </c>
      <c r="L258" s="3" t="s">
        <v>10</v>
      </c>
      <c r="M258" s="4">
        <v>29.6</v>
      </c>
      <c r="N258" s="6">
        <v>45289</v>
      </c>
      <c r="O258" s="4">
        <v>37</v>
      </c>
      <c r="P258" s="6">
        <v>44925</v>
      </c>
      <c r="Q258" s="10"/>
      <c r="R258" s="11">
        <f t="shared" ref="R258:R321" si="17">IFERROR((M258-O258)/O258,"NA")</f>
        <v>-0.19999999999999996</v>
      </c>
      <c r="S258" s="5">
        <v>74195160</v>
      </c>
      <c r="T258" s="12">
        <f t="shared" ref="T258:T321" si="18">S258*M258</f>
        <v>2196176736</v>
      </c>
      <c r="U258">
        <v>255</v>
      </c>
      <c r="V258" s="5">
        <v>2336</v>
      </c>
      <c r="W258" s="5">
        <v>1539600</v>
      </c>
      <c r="X258" s="4">
        <v>5511963.0599999987</v>
      </c>
      <c r="Y258" s="4">
        <v>60317552.520000003</v>
      </c>
      <c r="Z258" s="13">
        <f t="shared" ref="Z258:Z321" si="19">(W258/S258)*100</f>
        <v>2.0750679693931517</v>
      </c>
      <c r="AA258" s="5">
        <v>2338</v>
      </c>
      <c r="AB258" s="5">
        <v>1577537</v>
      </c>
      <c r="AC258" s="4">
        <v>5648460.7699999996</v>
      </c>
      <c r="AD258" s="4">
        <v>61787437.909999996</v>
      </c>
      <c r="AE258" s="13">
        <f t="shared" ref="AE258:AE321" si="20">(AB258/S258)*100</f>
        <v>2.1261993369917929</v>
      </c>
    </row>
    <row r="259" spans="1:31" x14ac:dyDescent="0.2">
      <c r="A259" s="3">
        <v>2014183</v>
      </c>
      <c r="B259" s="3">
        <v>106819</v>
      </c>
      <c r="C259" s="3" t="s">
        <v>780</v>
      </c>
      <c r="D259" s="3" t="s">
        <v>778</v>
      </c>
      <c r="E259" s="3" t="s">
        <v>779</v>
      </c>
      <c r="F259" s="3" t="s">
        <v>6</v>
      </c>
      <c r="G259" s="3" t="s">
        <v>11</v>
      </c>
      <c r="H259" s="3" t="s">
        <v>21</v>
      </c>
      <c r="I259" s="3" t="s">
        <v>8</v>
      </c>
      <c r="J259" s="3">
        <v>30101010</v>
      </c>
      <c r="K259" s="3" t="s">
        <v>1009</v>
      </c>
      <c r="L259" s="3" t="s">
        <v>10</v>
      </c>
      <c r="M259" s="4">
        <v>91.4</v>
      </c>
      <c r="N259" s="6">
        <v>45289</v>
      </c>
      <c r="O259" s="4">
        <v>93.8</v>
      </c>
      <c r="P259" s="6">
        <v>44925</v>
      </c>
      <c r="Q259" s="10"/>
      <c r="R259" s="11">
        <f t="shared" si="17"/>
        <v>-2.5586353944562809E-2</v>
      </c>
      <c r="S259" s="5">
        <v>23014902</v>
      </c>
      <c r="T259" s="12">
        <f t="shared" si="18"/>
        <v>2103562042.8000002</v>
      </c>
      <c r="U259">
        <v>255</v>
      </c>
      <c r="V259" s="5">
        <v>4047</v>
      </c>
      <c r="W259" s="5">
        <v>983632</v>
      </c>
      <c r="X259" s="4">
        <v>7453668.310000008</v>
      </c>
      <c r="Y259" s="4">
        <v>85184707.400000006</v>
      </c>
      <c r="Z259" s="13">
        <f t="shared" si="19"/>
        <v>4.2738917593479222</v>
      </c>
      <c r="AA259" s="5">
        <v>4074</v>
      </c>
      <c r="AB259" s="5">
        <v>1807597</v>
      </c>
      <c r="AC259" s="4">
        <v>13760861.739999996</v>
      </c>
      <c r="AD259" s="4">
        <v>157321439.5</v>
      </c>
      <c r="AE259" s="13">
        <f t="shared" si="20"/>
        <v>7.8540286636892915</v>
      </c>
    </row>
    <row r="260" spans="1:31" x14ac:dyDescent="0.2">
      <c r="A260" s="3">
        <v>2015683</v>
      </c>
      <c r="B260" s="3">
        <v>93505</v>
      </c>
      <c r="C260" s="3" t="s">
        <v>783</v>
      </c>
      <c r="D260" s="3" t="s">
        <v>781</v>
      </c>
      <c r="E260" s="3" t="s">
        <v>782</v>
      </c>
      <c r="F260" s="3" t="s">
        <v>6</v>
      </c>
      <c r="G260" s="3" t="s">
        <v>11</v>
      </c>
      <c r="H260" s="3" t="s">
        <v>77</v>
      </c>
      <c r="I260" s="3" t="s">
        <v>274</v>
      </c>
      <c r="J260" s="3">
        <v>40501010</v>
      </c>
      <c r="K260" s="3" t="s">
        <v>1054</v>
      </c>
      <c r="L260" s="3" t="s">
        <v>10</v>
      </c>
      <c r="M260" s="4">
        <v>2.58E-2</v>
      </c>
      <c r="N260" s="6">
        <v>45289</v>
      </c>
      <c r="O260" s="4">
        <v>0.4325</v>
      </c>
      <c r="P260" s="6">
        <v>44925</v>
      </c>
      <c r="Q260" s="10"/>
      <c r="R260" s="11">
        <f t="shared" si="17"/>
        <v>-0.94034682080924858</v>
      </c>
      <c r="S260" s="5">
        <v>7266039292</v>
      </c>
      <c r="T260" s="12">
        <f t="shared" si="18"/>
        <v>187463813.73359999</v>
      </c>
      <c r="U260">
        <v>255</v>
      </c>
      <c r="V260" s="5">
        <v>50897</v>
      </c>
      <c r="W260" s="5">
        <v>2667739759</v>
      </c>
      <c r="X260" s="4">
        <v>30466723.159999993</v>
      </c>
      <c r="Y260" s="4">
        <v>349904241.01999998</v>
      </c>
      <c r="Z260" s="13">
        <f t="shared" si="19"/>
        <v>36.715184872963938</v>
      </c>
      <c r="AA260" s="5">
        <v>50897</v>
      </c>
      <c r="AB260" s="5">
        <v>2667739759</v>
      </c>
      <c r="AC260" s="4">
        <v>30466723.159999993</v>
      </c>
      <c r="AD260" s="4">
        <v>349904241.01999998</v>
      </c>
      <c r="AE260" s="13">
        <f t="shared" si="20"/>
        <v>36.715184872963938</v>
      </c>
    </row>
    <row r="261" spans="1:31" x14ac:dyDescent="0.2">
      <c r="A261" s="3">
        <v>2015664</v>
      </c>
      <c r="B261" s="3">
        <v>245977</v>
      </c>
      <c r="C261" s="3" t="s">
        <v>786</v>
      </c>
      <c r="D261" s="3" t="s">
        <v>784</v>
      </c>
      <c r="E261" s="3" t="s">
        <v>785</v>
      </c>
      <c r="F261" s="3" t="s">
        <v>6</v>
      </c>
      <c r="G261" s="3" t="s">
        <v>11</v>
      </c>
      <c r="H261" s="3" t="s">
        <v>21</v>
      </c>
      <c r="I261" s="3" t="s">
        <v>8</v>
      </c>
      <c r="J261" s="3">
        <v>40501030</v>
      </c>
      <c r="K261" s="3" t="s">
        <v>1042</v>
      </c>
      <c r="L261" s="3" t="s">
        <v>10</v>
      </c>
      <c r="M261" s="4">
        <v>15.16</v>
      </c>
      <c r="N261" s="6">
        <v>45289</v>
      </c>
      <c r="O261" s="4">
        <v>8.84</v>
      </c>
      <c r="P261" s="6">
        <v>44925</v>
      </c>
      <c r="Q261" s="10"/>
      <c r="R261" s="11">
        <f t="shared" si="17"/>
        <v>0.71493212669683259</v>
      </c>
      <c r="S261" s="5">
        <v>204694588</v>
      </c>
      <c r="T261" s="12">
        <f t="shared" si="18"/>
        <v>3103169954.0799999</v>
      </c>
      <c r="U261">
        <v>255</v>
      </c>
      <c r="V261" s="5">
        <v>35725</v>
      </c>
      <c r="W261" s="5">
        <v>41947507</v>
      </c>
      <c r="X261" s="4">
        <v>38457024.349999987</v>
      </c>
      <c r="Y261" s="4">
        <v>442481943.36000001</v>
      </c>
      <c r="Z261" s="13">
        <f t="shared" si="19"/>
        <v>20.492728904000142</v>
      </c>
      <c r="AA261" s="5">
        <v>35770</v>
      </c>
      <c r="AB261" s="5">
        <v>49098316</v>
      </c>
      <c r="AC261" s="4">
        <v>45661647.300000004</v>
      </c>
      <c r="AD261" s="4">
        <v>526276612.37</v>
      </c>
      <c r="AE261" s="13">
        <f t="shared" si="20"/>
        <v>23.986132940652048</v>
      </c>
    </row>
    <row r="262" spans="1:31" x14ac:dyDescent="0.2">
      <c r="A262" s="3">
        <v>2015566</v>
      </c>
      <c r="B262" s="3">
        <v>63227</v>
      </c>
      <c r="C262" s="3" t="s">
        <v>789</v>
      </c>
      <c r="D262" s="3" t="s">
        <v>787</v>
      </c>
      <c r="E262" s="3" t="s">
        <v>788</v>
      </c>
      <c r="F262" s="3" t="s">
        <v>6</v>
      </c>
      <c r="G262" s="3" t="s">
        <v>11</v>
      </c>
      <c r="H262" s="3" t="s">
        <v>21</v>
      </c>
      <c r="I262" s="3" t="s">
        <v>8</v>
      </c>
      <c r="J262" s="3">
        <v>60101030</v>
      </c>
      <c r="K262" s="3" t="s">
        <v>1017</v>
      </c>
      <c r="L262" s="3" t="s">
        <v>10</v>
      </c>
      <c r="M262" s="4">
        <v>2.0750000000000002</v>
      </c>
      <c r="N262" s="6">
        <v>45289</v>
      </c>
      <c r="O262" s="4">
        <v>1.044</v>
      </c>
      <c r="P262" s="6">
        <v>44925</v>
      </c>
      <c r="Q262" s="10"/>
      <c r="R262" s="11">
        <f t="shared" si="17"/>
        <v>0.98754789272030663</v>
      </c>
      <c r="S262" s="5">
        <v>449972900</v>
      </c>
      <c r="T262" s="12">
        <f t="shared" si="18"/>
        <v>933693767.50000012</v>
      </c>
      <c r="U262">
        <v>255</v>
      </c>
      <c r="V262" s="5">
        <v>60815</v>
      </c>
      <c r="W262" s="5">
        <v>529433188</v>
      </c>
      <c r="X262" s="4">
        <v>85256752.970000029</v>
      </c>
      <c r="Y262" s="4">
        <v>974849253.46000004</v>
      </c>
      <c r="Z262" s="13">
        <f t="shared" si="19"/>
        <v>117.65890523629312</v>
      </c>
      <c r="AA262" s="5">
        <v>60821</v>
      </c>
      <c r="AB262" s="5">
        <v>547895574</v>
      </c>
      <c r="AC262" s="4">
        <v>88610778.020000041</v>
      </c>
      <c r="AD262" s="4">
        <v>1014015037.05</v>
      </c>
      <c r="AE262" s="13">
        <f t="shared" si="20"/>
        <v>121.76190477248741</v>
      </c>
    </row>
    <row r="263" spans="1:31" x14ac:dyDescent="0.2">
      <c r="A263" s="3">
        <v>2015656</v>
      </c>
      <c r="B263" s="3">
        <v>209505</v>
      </c>
      <c r="C263" s="3" t="s">
        <v>792</v>
      </c>
      <c r="D263" s="3" t="s">
        <v>790</v>
      </c>
      <c r="E263" s="3" t="s">
        <v>791</v>
      </c>
      <c r="F263" s="3" t="s">
        <v>6</v>
      </c>
      <c r="G263" s="3" t="s">
        <v>11</v>
      </c>
      <c r="H263" s="3" t="s">
        <v>21</v>
      </c>
      <c r="I263" s="3" t="s">
        <v>34</v>
      </c>
      <c r="J263" s="3">
        <v>60102020</v>
      </c>
      <c r="K263" s="3" t="s">
        <v>1039</v>
      </c>
      <c r="L263" s="3" t="s">
        <v>10</v>
      </c>
      <c r="M263" s="4">
        <v>82.15</v>
      </c>
      <c r="N263" s="6">
        <v>45289</v>
      </c>
      <c r="O263" s="4">
        <v>78.599999999999994</v>
      </c>
      <c r="P263" s="6">
        <v>44925</v>
      </c>
      <c r="Q263" s="10"/>
      <c r="R263" s="11">
        <f t="shared" si="17"/>
        <v>4.516539440203577E-2</v>
      </c>
      <c r="S263" s="5">
        <v>158917275</v>
      </c>
      <c r="T263" s="12">
        <f t="shared" si="18"/>
        <v>13055054141.25</v>
      </c>
      <c r="U263">
        <v>255</v>
      </c>
      <c r="V263" s="5">
        <v>231143</v>
      </c>
      <c r="W263" s="5">
        <v>85967323</v>
      </c>
      <c r="X263" s="4">
        <v>533911789.90000021</v>
      </c>
      <c r="Y263" s="4">
        <v>6087879704.29</v>
      </c>
      <c r="Z263" s="13">
        <f t="shared" si="19"/>
        <v>54.09564378699546</v>
      </c>
      <c r="AA263" s="5">
        <v>231202</v>
      </c>
      <c r="AB263" s="5">
        <v>93331013</v>
      </c>
      <c r="AC263" s="4">
        <v>575405197.32000017</v>
      </c>
      <c r="AD263" s="4">
        <v>6562934651.0799999</v>
      </c>
      <c r="AE263" s="13">
        <f t="shared" si="20"/>
        <v>58.729306175178252</v>
      </c>
    </row>
    <row r="264" spans="1:31" x14ac:dyDescent="0.2">
      <c r="A264" s="3">
        <v>2015506</v>
      </c>
      <c r="B264" s="3">
        <v>51584</v>
      </c>
      <c r="C264" s="3" t="s">
        <v>795</v>
      </c>
      <c r="D264" s="3" t="s">
        <v>793</v>
      </c>
      <c r="E264" s="3" t="s">
        <v>794</v>
      </c>
      <c r="F264" s="3" t="s">
        <v>6</v>
      </c>
      <c r="G264" s="3" t="s">
        <v>11</v>
      </c>
      <c r="H264" s="3" t="s">
        <v>21</v>
      </c>
      <c r="I264" s="3" t="s">
        <v>34</v>
      </c>
      <c r="J264" s="3">
        <v>10101020</v>
      </c>
      <c r="K264" s="3" t="s">
        <v>1075</v>
      </c>
      <c r="L264" s="3" t="s">
        <v>10</v>
      </c>
      <c r="M264" s="4">
        <v>292.60000000000002</v>
      </c>
      <c r="N264" s="6">
        <v>45289</v>
      </c>
      <c r="O264" s="4">
        <v>185.5</v>
      </c>
      <c r="P264" s="6">
        <v>44925</v>
      </c>
      <c r="Q264" s="10"/>
      <c r="R264" s="11">
        <f t="shared" si="17"/>
        <v>0.57735849056603783</v>
      </c>
      <c r="S264" s="5">
        <v>102962278</v>
      </c>
      <c r="T264" s="12">
        <f t="shared" si="18"/>
        <v>30126762542.800003</v>
      </c>
      <c r="U264">
        <v>255</v>
      </c>
      <c r="V264" s="5">
        <v>284523</v>
      </c>
      <c r="W264" s="5">
        <v>44787512</v>
      </c>
      <c r="X264" s="4">
        <v>861691565.4399997</v>
      </c>
      <c r="Y264" s="4">
        <v>9825582387.8999996</v>
      </c>
      <c r="Z264" s="13">
        <f t="shared" si="19"/>
        <v>43.49895211137423</v>
      </c>
      <c r="AA264" s="5">
        <v>284702</v>
      </c>
      <c r="AB264" s="5">
        <v>48095259</v>
      </c>
      <c r="AC264" s="4">
        <v>927787369.7899996</v>
      </c>
      <c r="AD264" s="4">
        <v>10583682634.77</v>
      </c>
      <c r="AE264" s="13">
        <f t="shared" si="20"/>
        <v>46.711533519101046</v>
      </c>
    </row>
    <row r="265" spans="1:31" x14ac:dyDescent="0.2">
      <c r="A265" s="3">
        <v>2015679</v>
      </c>
      <c r="B265" s="3">
        <v>51584</v>
      </c>
      <c r="C265" s="3" t="s">
        <v>795</v>
      </c>
      <c r="D265" s="3" t="s">
        <v>796</v>
      </c>
      <c r="E265" s="3" t="s">
        <v>797</v>
      </c>
      <c r="F265" s="3" t="s">
        <v>6</v>
      </c>
      <c r="G265" s="3" t="s">
        <v>11</v>
      </c>
      <c r="H265" s="3" t="s">
        <v>21</v>
      </c>
      <c r="I265" s="3" t="s">
        <v>8</v>
      </c>
      <c r="J265" s="3">
        <v>10101020</v>
      </c>
      <c r="K265" s="3" t="s">
        <v>1075</v>
      </c>
      <c r="L265" s="3" t="s">
        <v>10</v>
      </c>
      <c r="M265" s="4">
        <v>276.60000000000002</v>
      </c>
      <c r="N265" s="6">
        <v>45289</v>
      </c>
      <c r="O265" s="4">
        <v>179.1</v>
      </c>
      <c r="P265" s="6">
        <v>44925</v>
      </c>
      <c r="Q265" s="10"/>
      <c r="R265" s="11">
        <f t="shared" si="17"/>
        <v>0.54438860971524305</v>
      </c>
      <c r="S265" s="5">
        <v>127970691</v>
      </c>
      <c r="T265" s="12">
        <f t="shared" si="18"/>
        <v>35396693130.600006</v>
      </c>
      <c r="U265">
        <v>255</v>
      </c>
      <c r="V265" s="5">
        <v>202551</v>
      </c>
      <c r="W265" s="5">
        <v>32645912</v>
      </c>
      <c r="X265" s="4">
        <v>585525940.96999991</v>
      </c>
      <c r="Y265" s="4">
        <v>6671009116.1999998</v>
      </c>
      <c r="Z265" s="13">
        <f t="shared" si="19"/>
        <v>25.510460047449456</v>
      </c>
      <c r="AA265" s="5">
        <v>202759</v>
      </c>
      <c r="AB265" s="5">
        <v>40409886</v>
      </c>
      <c r="AC265" s="4">
        <v>732307340.77999985</v>
      </c>
      <c r="AD265" s="4">
        <v>8313527346.6800003</v>
      </c>
      <c r="AE265" s="13">
        <f t="shared" si="20"/>
        <v>31.577453934354388</v>
      </c>
    </row>
    <row r="266" spans="1:31" x14ac:dyDescent="0.2">
      <c r="A266" s="3">
        <v>2015521</v>
      </c>
      <c r="B266" s="3">
        <v>124848</v>
      </c>
      <c r="C266" s="3" t="s">
        <v>800</v>
      </c>
      <c r="D266" s="3" t="s">
        <v>798</v>
      </c>
      <c r="E266" s="3" t="s">
        <v>799</v>
      </c>
      <c r="F266" s="3" t="s">
        <v>6</v>
      </c>
      <c r="G266" s="3" t="s">
        <v>11</v>
      </c>
      <c r="H266" s="3" t="s">
        <v>38</v>
      </c>
      <c r="I266" s="3" t="s">
        <v>8</v>
      </c>
      <c r="J266" s="3">
        <v>60101030</v>
      </c>
      <c r="K266" s="3" t="s">
        <v>1017</v>
      </c>
      <c r="L266" s="3" t="s">
        <v>10</v>
      </c>
      <c r="M266" s="4">
        <v>4.76</v>
      </c>
      <c r="N266" s="6">
        <v>45289</v>
      </c>
      <c r="O266" s="4">
        <v>4.05</v>
      </c>
      <c r="P266" s="6">
        <v>44925</v>
      </c>
      <c r="Q266" s="10"/>
      <c r="R266" s="11">
        <f t="shared" si="17"/>
        <v>0.17530864197530865</v>
      </c>
      <c r="S266" s="5">
        <v>80476265</v>
      </c>
      <c r="T266" s="12">
        <f t="shared" si="18"/>
        <v>383067021.39999998</v>
      </c>
      <c r="U266">
        <v>255</v>
      </c>
      <c r="V266" s="5">
        <v>26778</v>
      </c>
      <c r="W266" s="5">
        <v>84693633</v>
      </c>
      <c r="X266" s="4">
        <v>33216403.569999985</v>
      </c>
      <c r="Y266" s="4">
        <v>378883257.61000001</v>
      </c>
      <c r="Z266" s="13">
        <f t="shared" si="19"/>
        <v>105.24051159680434</v>
      </c>
      <c r="AA266" s="5">
        <v>26804</v>
      </c>
      <c r="AB266" s="5">
        <v>92886661</v>
      </c>
      <c r="AC266" s="4">
        <v>36346446.85999997</v>
      </c>
      <c r="AD266" s="4">
        <v>414462582.25999999</v>
      </c>
      <c r="AE266" s="13">
        <f t="shared" si="20"/>
        <v>115.42118784961006</v>
      </c>
    </row>
    <row r="267" spans="1:31" x14ac:dyDescent="0.2">
      <c r="A267" s="3">
        <v>3075841</v>
      </c>
      <c r="B267" s="3">
        <v>264855</v>
      </c>
      <c r="C267" s="3" t="s">
        <v>1095</v>
      </c>
      <c r="D267" s="3" t="s">
        <v>1126</v>
      </c>
      <c r="E267" s="3" t="s">
        <v>1127</v>
      </c>
      <c r="F267" s="3" t="s">
        <v>6</v>
      </c>
      <c r="G267" s="3" t="s">
        <v>17</v>
      </c>
      <c r="H267" s="3" t="s">
        <v>7</v>
      </c>
      <c r="I267" s="3" t="s">
        <v>15</v>
      </c>
      <c r="J267" s="3">
        <v>60101010</v>
      </c>
      <c r="K267" s="3" t="s">
        <v>1019</v>
      </c>
      <c r="L267" s="3" t="s">
        <v>10</v>
      </c>
      <c r="M267" s="4">
        <v>8.9</v>
      </c>
      <c r="N267" s="6">
        <v>45289</v>
      </c>
      <c r="O267" s="4"/>
      <c r="P267" s="6"/>
      <c r="Q267" s="10">
        <v>6</v>
      </c>
      <c r="R267" s="11" t="str">
        <f t="shared" si="17"/>
        <v>NA</v>
      </c>
      <c r="S267" s="5">
        <v>358150042</v>
      </c>
      <c r="T267" s="12">
        <f t="shared" si="18"/>
        <v>3187535373.8000002</v>
      </c>
      <c r="U267">
        <v>218</v>
      </c>
      <c r="V267" s="5">
        <v>12591</v>
      </c>
      <c r="W267" s="5">
        <v>74660956</v>
      </c>
      <c r="X267" s="4">
        <v>44790649.160000011</v>
      </c>
      <c r="Y267" s="4">
        <v>503770624.37</v>
      </c>
      <c r="Z267" s="13">
        <f t="shared" si="19"/>
        <v>20.846278722480228</v>
      </c>
      <c r="AA267" s="5">
        <v>12629</v>
      </c>
      <c r="AB267" s="5">
        <v>106801160</v>
      </c>
      <c r="AC267" s="4">
        <v>61812650.380000003</v>
      </c>
      <c r="AD267" s="4">
        <v>695542977.45000005</v>
      </c>
      <c r="AE267" s="13">
        <f t="shared" si="20"/>
        <v>29.82022824947763</v>
      </c>
    </row>
    <row r="268" spans="1:31" x14ac:dyDescent="0.2">
      <c r="A268" s="3">
        <v>2674090</v>
      </c>
      <c r="B268" s="3">
        <v>260284</v>
      </c>
      <c r="C268" s="3" t="s">
        <v>803</v>
      </c>
      <c r="D268" s="3" t="s">
        <v>801</v>
      </c>
      <c r="E268" s="3" t="s">
        <v>802</v>
      </c>
      <c r="F268" s="3" t="s">
        <v>6</v>
      </c>
      <c r="G268" s="3" t="s">
        <v>11</v>
      </c>
      <c r="H268" s="3" t="s">
        <v>7</v>
      </c>
      <c r="I268" s="3" t="s">
        <v>8</v>
      </c>
      <c r="J268" s="3">
        <v>60101030</v>
      </c>
      <c r="K268" s="3" t="s">
        <v>1017</v>
      </c>
      <c r="L268" s="3" t="s">
        <v>10</v>
      </c>
      <c r="M268" s="4">
        <v>478.5</v>
      </c>
      <c r="N268" s="6">
        <v>45289</v>
      </c>
      <c r="O268" s="4">
        <v>319.3</v>
      </c>
      <c r="P268" s="6">
        <v>44925</v>
      </c>
      <c r="Q268" s="10"/>
      <c r="R268" s="11">
        <f t="shared" si="17"/>
        <v>0.49859066708424676</v>
      </c>
      <c r="S268" s="5">
        <v>79866503</v>
      </c>
      <c r="T268" s="12">
        <f t="shared" si="18"/>
        <v>38216121685.5</v>
      </c>
      <c r="U268">
        <v>255</v>
      </c>
      <c r="V268" s="5">
        <v>218304</v>
      </c>
      <c r="W268" s="5">
        <v>23784822</v>
      </c>
      <c r="X268" s="4">
        <v>925579411.96999955</v>
      </c>
      <c r="Y268" s="4">
        <v>10587557469.6</v>
      </c>
      <c r="Z268" s="13">
        <f t="shared" si="19"/>
        <v>29.780722964670183</v>
      </c>
      <c r="AA268" s="5">
        <v>218436</v>
      </c>
      <c r="AB268" s="5">
        <v>36978218</v>
      </c>
      <c r="AC268" s="4">
        <v>1413516951.1300006</v>
      </c>
      <c r="AD268" s="4">
        <v>16089544919.620001</v>
      </c>
      <c r="AE268" s="13">
        <f t="shared" si="20"/>
        <v>46.3000339453951</v>
      </c>
    </row>
    <row r="269" spans="1:31" x14ac:dyDescent="0.2">
      <c r="A269" s="3">
        <v>2015606</v>
      </c>
      <c r="B269" s="3">
        <v>183394</v>
      </c>
      <c r="C269" s="3" t="s">
        <v>806</v>
      </c>
      <c r="D269" s="3" t="s">
        <v>804</v>
      </c>
      <c r="E269" s="3" t="s">
        <v>805</v>
      </c>
      <c r="F269" s="3" t="s">
        <v>6</v>
      </c>
      <c r="G269" s="3" t="s">
        <v>11</v>
      </c>
      <c r="H269" s="3" t="s">
        <v>21</v>
      </c>
      <c r="I269" s="3" t="s">
        <v>8</v>
      </c>
      <c r="J269" s="3">
        <v>35101010</v>
      </c>
      <c r="K269" s="3" t="s">
        <v>1031</v>
      </c>
      <c r="L269" s="3" t="s">
        <v>10</v>
      </c>
      <c r="M269" s="4">
        <v>33.1</v>
      </c>
      <c r="N269" s="6">
        <v>45289</v>
      </c>
      <c r="O269" s="4">
        <v>32.049999999999997</v>
      </c>
      <c r="P269" s="6">
        <v>44925</v>
      </c>
      <c r="Q269" s="10"/>
      <c r="R269" s="11">
        <f t="shared" si="17"/>
        <v>3.276131045241823E-2</v>
      </c>
      <c r="S269" s="5">
        <v>93765688</v>
      </c>
      <c r="T269" s="12">
        <f t="shared" si="18"/>
        <v>3103644272.8000002</v>
      </c>
      <c r="U269">
        <v>255</v>
      </c>
      <c r="V269" s="5">
        <v>36274</v>
      </c>
      <c r="W269" s="5">
        <v>9751363</v>
      </c>
      <c r="X269" s="4">
        <v>27569868.060000021</v>
      </c>
      <c r="Y269" s="4">
        <v>312946857.75</v>
      </c>
      <c r="Z269" s="13">
        <f t="shared" si="19"/>
        <v>10.39971359246039</v>
      </c>
      <c r="AA269" s="5">
        <v>36305</v>
      </c>
      <c r="AB269" s="5">
        <v>19181858</v>
      </c>
      <c r="AC269" s="4">
        <v>54838769.419999987</v>
      </c>
      <c r="AD269" s="4">
        <v>614407146.70000005</v>
      </c>
      <c r="AE269" s="13">
        <f t="shared" si="20"/>
        <v>20.457225248536542</v>
      </c>
    </row>
    <row r="270" spans="1:31" x14ac:dyDescent="0.2">
      <c r="A270" s="3">
        <v>2015511</v>
      </c>
      <c r="B270" s="3">
        <v>238643</v>
      </c>
      <c r="C270" s="3" t="s">
        <v>809</v>
      </c>
      <c r="D270" s="3" t="s">
        <v>807</v>
      </c>
      <c r="E270" s="3" t="s">
        <v>808</v>
      </c>
      <c r="F270" s="3" t="s">
        <v>6</v>
      </c>
      <c r="G270" s="3" t="s">
        <v>11</v>
      </c>
      <c r="H270" s="3" t="s">
        <v>93</v>
      </c>
      <c r="I270" s="3" t="s">
        <v>8</v>
      </c>
      <c r="J270" s="3">
        <v>60101030</v>
      </c>
      <c r="K270" s="3" t="s">
        <v>1017</v>
      </c>
      <c r="L270" s="3" t="s">
        <v>10</v>
      </c>
      <c r="M270" s="4">
        <v>29</v>
      </c>
      <c r="N270" s="6">
        <v>45289</v>
      </c>
      <c r="O270" s="4">
        <v>22.05</v>
      </c>
      <c r="P270" s="6">
        <v>44925</v>
      </c>
      <c r="Q270" s="10"/>
      <c r="R270" s="11">
        <f t="shared" si="17"/>
        <v>0.31519274376417228</v>
      </c>
      <c r="S270" s="5">
        <v>213690917</v>
      </c>
      <c r="T270" s="12">
        <f t="shared" si="18"/>
        <v>6197036593</v>
      </c>
      <c r="U270">
        <v>255</v>
      </c>
      <c r="V270" s="5">
        <v>162587</v>
      </c>
      <c r="W270" s="5">
        <v>172173927</v>
      </c>
      <c r="X270" s="4">
        <v>420312887.54999983</v>
      </c>
      <c r="Y270" s="4">
        <v>4782749736</v>
      </c>
      <c r="Z270" s="13">
        <f t="shared" si="19"/>
        <v>80.571476512499601</v>
      </c>
      <c r="AA270" s="5">
        <v>162691</v>
      </c>
      <c r="AB270" s="5">
        <v>203417219</v>
      </c>
      <c r="AC270" s="4">
        <v>505738417.37000006</v>
      </c>
      <c r="AD270" s="4">
        <v>5763273236.21</v>
      </c>
      <c r="AE270" s="13">
        <f t="shared" si="20"/>
        <v>95.192262664116896</v>
      </c>
    </row>
    <row r="271" spans="1:31" x14ac:dyDescent="0.2">
      <c r="A271" s="3">
        <v>2910735</v>
      </c>
      <c r="B271" s="3">
        <v>263084</v>
      </c>
      <c r="C271" s="3" t="s">
        <v>812</v>
      </c>
      <c r="D271" s="3" t="s">
        <v>810</v>
      </c>
      <c r="E271" s="3" t="s">
        <v>811</v>
      </c>
      <c r="F271" s="3" t="s">
        <v>6</v>
      </c>
      <c r="G271" s="3" t="s">
        <v>24</v>
      </c>
      <c r="H271" s="3" t="s">
        <v>7</v>
      </c>
      <c r="I271" s="3" t="s">
        <v>22</v>
      </c>
      <c r="J271" s="3">
        <v>60101030</v>
      </c>
      <c r="K271" s="3" t="s">
        <v>1017</v>
      </c>
      <c r="L271" s="3" t="s">
        <v>10</v>
      </c>
      <c r="M271" s="4">
        <v>30.3</v>
      </c>
      <c r="N271" s="6">
        <v>45289</v>
      </c>
      <c r="O271" s="4">
        <v>23.2</v>
      </c>
      <c r="P271" s="6">
        <v>44925</v>
      </c>
      <c r="Q271" s="10"/>
      <c r="R271" s="11">
        <f t="shared" si="17"/>
        <v>0.30603448275862077</v>
      </c>
      <c r="S271" s="5">
        <v>100000000</v>
      </c>
      <c r="T271" s="12">
        <f t="shared" si="18"/>
        <v>3030000000</v>
      </c>
      <c r="U271">
        <v>255</v>
      </c>
      <c r="V271" s="5">
        <v>9001</v>
      </c>
      <c r="W271" s="5">
        <v>5880349</v>
      </c>
      <c r="X271" s="4">
        <v>14826425.61999999</v>
      </c>
      <c r="Y271" s="4">
        <v>166565428.13999999</v>
      </c>
      <c r="Z271" s="13">
        <f t="shared" si="19"/>
        <v>5.8803489999999998</v>
      </c>
      <c r="AA271" s="5">
        <v>9031</v>
      </c>
      <c r="AB271" s="5">
        <v>9664184</v>
      </c>
      <c r="AC271" s="4">
        <v>24418216.789999988</v>
      </c>
      <c r="AD271" s="4">
        <v>276035072.44999999</v>
      </c>
      <c r="AE271" s="13">
        <f t="shared" si="20"/>
        <v>9.6641840000000006</v>
      </c>
    </row>
    <row r="272" spans="1:31" x14ac:dyDescent="0.2">
      <c r="A272" s="3">
        <v>2015509</v>
      </c>
      <c r="B272" s="3">
        <v>99916</v>
      </c>
      <c r="C272" s="3" t="s">
        <v>815</v>
      </c>
      <c r="D272" s="3" t="s">
        <v>813</v>
      </c>
      <c r="E272" s="3" t="s">
        <v>814</v>
      </c>
      <c r="F272" s="3" t="s">
        <v>6</v>
      </c>
      <c r="G272" s="3" t="s">
        <v>11</v>
      </c>
      <c r="H272" s="3" t="s">
        <v>93</v>
      </c>
      <c r="I272" s="3" t="s">
        <v>219</v>
      </c>
      <c r="J272" s="3">
        <v>60101030</v>
      </c>
      <c r="K272" s="3" t="s">
        <v>1017</v>
      </c>
      <c r="L272" s="3" t="s">
        <v>10</v>
      </c>
      <c r="M272" s="4">
        <v>27.6</v>
      </c>
      <c r="N272" s="6">
        <v>45289</v>
      </c>
      <c r="O272" s="4">
        <v>13.24</v>
      </c>
      <c r="P272" s="6">
        <v>44925</v>
      </c>
      <c r="Q272" s="10"/>
      <c r="R272" s="11">
        <f t="shared" si="17"/>
        <v>1.0845921450151059</v>
      </c>
      <c r="S272" s="5">
        <v>238852052</v>
      </c>
      <c r="T272" s="12">
        <f t="shared" si="18"/>
        <v>6592316635.2000008</v>
      </c>
      <c r="U272">
        <v>255</v>
      </c>
      <c r="V272" s="5">
        <v>104824</v>
      </c>
      <c r="W272" s="5">
        <v>104803711</v>
      </c>
      <c r="X272" s="4">
        <v>190426175.87000015</v>
      </c>
      <c r="Y272" s="4">
        <v>2176359219.1799998</v>
      </c>
      <c r="Z272" s="13">
        <f t="shared" si="19"/>
        <v>43.878086925541673</v>
      </c>
      <c r="AA272" s="5">
        <v>104841</v>
      </c>
      <c r="AB272" s="5">
        <v>111611710</v>
      </c>
      <c r="AC272" s="4">
        <v>203033452.94000009</v>
      </c>
      <c r="AD272" s="4">
        <v>2322479291.1300001</v>
      </c>
      <c r="AE272" s="13">
        <f t="shared" si="20"/>
        <v>46.728386490897719</v>
      </c>
    </row>
    <row r="273" spans="1:31" x14ac:dyDescent="0.2">
      <c r="A273" s="3">
        <v>2172325</v>
      </c>
      <c r="B273" s="3">
        <v>253419</v>
      </c>
      <c r="C273" s="3" t="s">
        <v>820</v>
      </c>
      <c r="D273" s="3" t="s">
        <v>818</v>
      </c>
      <c r="E273" s="3" t="s">
        <v>819</v>
      </c>
      <c r="F273" s="3" t="s">
        <v>6</v>
      </c>
      <c r="G273" s="3" t="s">
        <v>24</v>
      </c>
      <c r="H273" s="3" t="s">
        <v>21</v>
      </c>
      <c r="I273" s="3" t="s">
        <v>22</v>
      </c>
      <c r="J273" s="3">
        <v>65101010</v>
      </c>
      <c r="K273" s="3" t="s">
        <v>1020</v>
      </c>
      <c r="L273" s="3" t="s">
        <v>10</v>
      </c>
      <c r="M273" s="4">
        <v>0.61</v>
      </c>
      <c r="N273" s="6">
        <v>45289</v>
      </c>
      <c r="O273" s="4">
        <v>2.0099999999999998</v>
      </c>
      <c r="P273" s="6">
        <v>44925</v>
      </c>
      <c r="Q273" s="10"/>
      <c r="R273" s="11">
        <f t="shared" si="17"/>
        <v>-0.69651741293532343</v>
      </c>
      <c r="S273" s="5">
        <v>56636334</v>
      </c>
      <c r="T273" s="12">
        <f t="shared" si="18"/>
        <v>34548163.740000002</v>
      </c>
      <c r="U273">
        <v>255</v>
      </c>
      <c r="V273" s="5">
        <v>8560</v>
      </c>
      <c r="W273" s="5">
        <v>69017890</v>
      </c>
      <c r="X273" s="4">
        <v>3250750.1300000004</v>
      </c>
      <c r="Y273" s="4">
        <v>36748809.479999997</v>
      </c>
      <c r="Z273" s="13">
        <f t="shared" si="19"/>
        <v>121.86150678467288</v>
      </c>
      <c r="AA273" s="5">
        <v>8560</v>
      </c>
      <c r="AB273" s="5">
        <v>69017890</v>
      </c>
      <c r="AC273" s="4">
        <v>3250750.1300000004</v>
      </c>
      <c r="AD273" s="4">
        <v>36748809.479999997</v>
      </c>
      <c r="AE273" s="13">
        <f t="shared" si="20"/>
        <v>121.86150678467288</v>
      </c>
    </row>
    <row r="274" spans="1:31" x14ac:dyDescent="0.2">
      <c r="A274" s="3">
        <v>2014179</v>
      </c>
      <c r="B274" s="3">
        <v>149973</v>
      </c>
      <c r="C274" s="3" t="s">
        <v>823</v>
      </c>
      <c r="D274" s="3" t="s">
        <v>821</v>
      </c>
      <c r="E274" s="3" t="s">
        <v>822</v>
      </c>
      <c r="F274" s="3" t="s">
        <v>6</v>
      </c>
      <c r="G274" s="3" t="s">
        <v>11</v>
      </c>
      <c r="H274" s="3" t="s">
        <v>21</v>
      </c>
      <c r="I274" s="3" t="s">
        <v>8</v>
      </c>
      <c r="J274" s="3">
        <v>30101010</v>
      </c>
      <c r="K274" s="3" t="s">
        <v>1009</v>
      </c>
      <c r="L274" s="3" t="s">
        <v>10</v>
      </c>
      <c r="M274" s="4">
        <v>230</v>
      </c>
      <c r="N274" s="6">
        <v>45289</v>
      </c>
      <c r="O274" s="4">
        <v>228</v>
      </c>
      <c r="P274" s="6">
        <v>44925</v>
      </c>
      <c r="Q274" s="10"/>
      <c r="R274" s="11">
        <f t="shared" si="17"/>
        <v>8.771929824561403E-3</v>
      </c>
      <c r="S274" s="5">
        <v>2092256</v>
      </c>
      <c r="T274" s="12">
        <f t="shared" si="18"/>
        <v>481218880</v>
      </c>
      <c r="U274">
        <v>255</v>
      </c>
      <c r="V274" s="5">
        <v>974</v>
      </c>
      <c r="W274" s="5">
        <v>109253</v>
      </c>
      <c r="X274" s="4">
        <v>2149998.9100000006</v>
      </c>
      <c r="Y274" s="4">
        <v>24464330</v>
      </c>
      <c r="Z274" s="13">
        <f t="shared" si="19"/>
        <v>5.2217797439701457</v>
      </c>
      <c r="AA274" s="5">
        <v>980</v>
      </c>
      <c r="AB274" s="5">
        <v>148714</v>
      </c>
      <c r="AC274" s="4">
        <v>2932686.6799999997</v>
      </c>
      <c r="AD274" s="4">
        <v>33412628</v>
      </c>
      <c r="AE274" s="13">
        <f t="shared" si="20"/>
        <v>7.1078300169768909</v>
      </c>
    </row>
    <row r="275" spans="1:31" x14ac:dyDescent="0.2">
      <c r="A275" s="3">
        <v>2299617</v>
      </c>
      <c r="B275" s="3">
        <v>255779</v>
      </c>
      <c r="C275" s="3" t="s">
        <v>826</v>
      </c>
      <c r="D275" s="3" t="s">
        <v>824</v>
      </c>
      <c r="E275" s="3" t="s">
        <v>825</v>
      </c>
      <c r="F275" s="3" t="s">
        <v>6</v>
      </c>
      <c r="G275" s="3" t="s">
        <v>11</v>
      </c>
      <c r="H275" s="3" t="s">
        <v>21</v>
      </c>
      <c r="I275" s="3" t="s">
        <v>8</v>
      </c>
      <c r="J275" s="3">
        <v>10101015</v>
      </c>
      <c r="K275" s="3" t="s">
        <v>1046</v>
      </c>
      <c r="L275" s="3" t="s">
        <v>10</v>
      </c>
      <c r="M275" s="4">
        <v>22.6</v>
      </c>
      <c r="N275" s="6">
        <v>45289</v>
      </c>
      <c r="O275" s="4">
        <v>17.38</v>
      </c>
      <c r="P275" s="6">
        <v>44925</v>
      </c>
      <c r="Q275" s="10"/>
      <c r="R275" s="11">
        <f t="shared" si="17"/>
        <v>0.30034522439585748</v>
      </c>
      <c r="S275" s="5">
        <v>171522305</v>
      </c>
      <c r="T275" s="12">
        <f t="shared" si="18"/>
        <v>3876404093.0000005</v>
      </c>
      <c r="U275">
        <v>255</v>
      </c>
      <c r="V275" s="5">
        <v>10367</v>
      </c>
      <c r="W275" s="5">
        <v>7694048</v>
      </c>
      <c r="X275" s="4">
        <v>13668918.980000008</v>
      </c>
      <c r="Y275" s="4">
        <v>156112049.94999999</v>
      </c>
      <c r="Z275" s="13">
        <f t="shared" si="19"/>
        <v>4.4857419564178542</v>
      </c>
      <c r="AA275" s="5">
        <v>10440</v>
      </c>
      <c r="AB275" s="5">
        <v>19277952</v>
      </c>
      <c r="AC275" s="4">
        <v>33401279.519999981</v>
      </c>
      <c r="AD275" s="4">
        <v>381230823.26999998</v>
      </c>
      <c r="AE275" s="13">
        <f t="shared" si="20"/>
        <v>11.23932657038395</v>
      </c>
    </row>
    <row r="276" spans="1:31" x14ac:dyDescent="0.2">
      <c r="A276" s="3">
        <v>2280070</v>
      </c>
      <c r="B276" s="3">
        <v>113103</v>
      </c>
      <c r="C276" s="3" t="s">
        <v>829</v>
      </c>
      <c r="D276" s="3" t="s">
        <v>827</v>
      </c>
      <c r="E276" s="3" t="s">
        <v>828</v>
      </c>
      <c r="F276" s="3" t="s">
        <v>6</v>
      </c>
      <c r="G276" s="3" t="s">
        <v>24</v>
      </c>
      <c r="H276" s="3" t="s">
        <v>21</v>
      </c>
      <c r="I276" s="3" t="s">
        <v>22</v>
      </c>
      <c r="J276" s="3">
        <v>15101010</v>
      </c>
      <c r="K276" s="3" t="s">
        <v>1047</v>
      </c>
      <c r="L276" s="3" t="s">
        <v>10</v>
      </c>
      <c r="M276" s="4">
        <v>18.05</v>
      </c>
      <c r="N276" s="6">
        <v>45289</v>
      </c>
      <c r="O276" s="4">
        <v>19.399999999999999</v>
      </c>
      <c r="P276" s="6">
        <v>44925</v>
      </c>
      <c r="Q276" s="10"/>
      <c r="R276" s="11">
        <f t="shared" si="17"/>
        <v>-6.9587628865979273E-2</v>
      </c>
      <c r="S276" s="5">
        <v>96286593</v>
      </c>
      <c r="T276" s="12">
        <f t="shared" si="18"/>
        <v>1737973003.6500001</v>
      </c>
      <c r="U276">
        <v>255</v>
      </c>
      <c r="V276" s="5">
        <v>6728</v>
      </c>
      <c r="W276" s="5">
        <v>4544431</v>
      </c>
      <c r="X276" s="4">
        <v>9850120.6499999966</v>
      </c>
      <c r="Y276" s="4">
        <v>111500876.15000001</v>
      </c>
      <c r="Z276" s="13">
        <f t="shared" si="19"/>
        <v>4.7196923874957335</v>
      </c>
      <c r="AA276" s="5">
        <v>6761</v>
      </c>
      <c r="AB276" s="5">
        <v>14274455</v>
      </c>
      <c r="AC276" s="4">
        <v>31793684.119999997</v>
      </c>
      <c r="AD276" s="4">
        <v>356873521.30000001</v>
      </c>
      <c r="AE276" s="13">
        <f t="shared" si="20"/>
        <v>14.824966337733022</v>
      </c>
    </row>
    <row r="277" spans="1:31" x14ac:dyDescent="0.2">
      <c r="A277" s="3">
        <v>2014115</v>
      </c>
      <c r="B277" s="3">
        <v>247593</v>
      </c>
      <c r="C277" s="3" t="s">
        <v>832</v>
      </c>
      <c r="D277" s="3" t="s">
        <v>830</v>
      </c>
      <c r="E277" s="3" t="s">
        <v>831</v>
      </c>
      <c r="F277" s="3" t="s">
        <v>6</v>
      </c>
      <c r="G277" s="3" t="s">
        <v>24</v>
      </c>
      <c r="H277" s="3" t="s">
        <v>21</v>
      </c>
      <c r="I277" s="3" t="s">
        <v>22</v>
      </c>
      <c r="J277" s="3">
        <v>20103010</v>
      </c>
      <c r="K277" s="3" t="s">
        <v>1025</v>
      </c>
      <c r="L277" s="3" t="s">
        <v>10</v>
      </c>
      <c r="M277" s="4">
        <v>3.24</v>
      </c>
      <c r="N277" s="6">
        <v>45289</v>
      </c>
      <c r="O277" s="4">
        <v>23.3</v>
      </c>
      <c r="P277" s="6">
        <v>44925</v>
      </c>
      <c r="Q277" s="10"/>
      <c r="R277" s="11">
        <f t="shared" si="17"/>
        <v>-0.86094420600858379</v>
      </c>
      <c r="S277" s="5">
        <v>10342871</v>
      </c>
      <c r="T277" s="12">
        <f t="shared" si="18"/>
        <v>33510902.040000003</v>
      </c>
      <c r="U277">
        <v>255</v>
      </c>
      <c r="V277" s="5">
        <v>5526</v>
      </c>
      <c r="W277" s="5">
        <v>5460346</v>
      </c>
      <c r="X277" s="4">
        <v>3786853.0000000009</v>
      </c>
      <c r="Y277" s="4">
        <v>42490672.640000001</v>
      </c>
      <c r="Z277" s="13">
        <f t="shared" si="19"/>
        <v>52.793329821091262</v>
      </c>
      <c r="AA277" s="5">
        <v>5526</v>
      </c>
      <c r="AB277" s="5">
        <v>5460346</v>
      </c>
      <c r="AC277" s="4">
        <v>3786853.0000000009</v>
      </c>
      <c r="AD277" s="4">
        <v>42490672.640000001</v>
      </c>
      <c r="AE277" s="13">
        <f t="shared" si="20"/>
        <v>52.793329821091262</v>
      </c>
    </row>
    <row r="278" spans="1:31" x14ac:dyDescent="0.2">
      <c r="A278" s="3">
        <v>2014184</v>
      </c>
      <c r="B278" s="3">
        <v>147562</v>
      </c>
      <c r="C278" s="3" t="s">
        <v>835</v>
      </c>
      <c r="D278" s="3" t="s">
        <v>833</v>
      </c>
      <c r="E278" s="3" t="s">
        <v>834</v>
      </c>
      <c r="F278" s="3" t="s">
        <v>6</v>
      </c>
      <c r="G278" s="3" t="s">
        <v>11</v>
      </c>
      <c r="H278" s="3" t="s">
        <v>21</v>
      </c>
      <c r="I278" s="3" t="s">
        <v>8</v>
      </c>
      <c r="J278" s="3">
        <v>30101010</v>
      </c>
      <c r="K278" s="3" t="s">
        <v>1009</v>
      </c>
      <c r="L278" s="3" t="s">
        <v>10</v>
      </c>
      <c r="M278" s="4">
        <v>156</v>
      </c>
      <c r="N278" s="6">
        <v>45289</v>
      </c>
      <c r="O278" s="4">
        <v>134</v>
      </c>
      <c r="P278" s="6">
        <v>44925</v>
      </c>
      <c r="Q278" s="10"/>
      <c r="R278" s="11">
        <f t="shared" si="17"/>
        <v>0.16417910447761194</v>
      </c>
      <c r="S278" s="5">
        <v>632500</v>
      </c>
      <c r="T278" s="12">
        <f t="shared" si="18"/>
        <v>98670000</v>
      </c>
      <c r="U278">
        <v>255</v>
      </c>
      <c r="V278" s="5">
        <v>1013</v>
      </c>
      <c r="W278" s="5">
        <v>96247</v>
      </c>
      <c r="X278" s="4">
        <v>1330087.5199999991</v>
      </c>
      <c r="Y278" s="4">
        <v>15226292</v>
      </c>
      <c r="Z278" s="13">
        <f t="shared" si="19"/>
        <v>15.216916996047431</v>
      </c>
      <c r="AA278" s="5">
        <v>1014</v>
      </c>
      <c r="AB278" s="5">
        <v>99916</v>
      </c>
      <c r="AC278" s="4">
        <v>1376467.0299999996</v>
      </c>
      <c r="AD278" s="4">
        <v>15750959</v>
      </c>
      <c r="AE278" s="13">
        <f t="shared" si="20"/>
        <v>15.796996047430831</v>
      </c>
    </row>
    <row r="279" spans="1:31" x14ac:dyDescent="0.2">
      <c r="A279" s="3">
        <v>2015556</v>
      </c>
      <c r="B279" s="3">
        <v>72534</v>
      </c>
      <c r="C279" s="3" t="s">
        <v>838</v>
      </c>
      <c r="D279" s="3" t="s">
        <v>836</v>
      </c>
      <c r="E279" s="3" t="s">
        <v>837</v>
      </c>
      <c r="F279" s="3" t="s">
        <v>6</v>
      </c>
      <c r="G279" s="3" t="s">
        <v>11</v>
      </c>
      <c r="H279" s="3" t="s">
        <v>21</v>
      </c>
      <c r="I279" s="3" t="s">
        <v>8</v>
      </c>
      <c r="J279" s="3">
        <v>60101030</v>
      </c>
      <c r="K279" s="3" t="s">
        <v>1017</v>
      </c>
      <c r="L279" s="3" t="s">
        <v>10</v>
      </c>
      <c r="M279" s="4">
        <v>37</v>
      </c>
      <c r="N279" s="6">
        <v>45289</v>
      </c>
      <c r="O279" s="4">
        <v>35.299999999999997</v>
      </c>
      <c r="P279" s="6">
        <v>44925</v>
      </c>
      <c r="Q279" s="10"/>
      <c r="R279" s="11">
        <f t="shared" si="17"/>
        <v>4.8158640226628982E-2</v>
      </c>
      <c r="S279" s="5">
        <v>82346796</v>
      </c>
      <c r="T279" s="12">
        <f t="shared" si="18"/>
        <v>3046831452</v>
      </c>
      <c r="U279">
        <v>255</v>
      </c>
      <c r="V279" s="5">
        <v>276110</v>
      </c>
      <c r="W279" s="5">
        <v>280135333</v>
      </c>
      <c r="X279" s="4">
        <v>726260427.81999993</v>
      </c>
      <c r="Y279" s="4">
        <v>8253280410.9899998</v>
      </c>
      <c r="Z279" s="13">
        <f t="shared" si="19"/>
        <v>340.18971788532002</v>
      </c>
      <c r="AA279" s="5">
        <v>276177</v>
      </c>
      <c r="AB279" s="5">
        <v>314110295</v>
      </c>
      <c r="AC279" s="4">
        <v>818334580.56000006</v>
      </c>
      <c r="AD279" s="4">
        <v>9315702818.1700001</v>
      </c>
      <c r="AE279" s="13">
        <f t="shared" si="20"/>
        <v>381.44810758635953</v>
      </c>
    </row>
    <row r="280" spans="1:31" x14ac:dyDescent="0.2">
      <c r="A280" s="3">
        <v>2348848</v>
      </c>
      <c r="B280" s="3">
        <v>240853</v>
      </c>
      <c r="C280" s="3" t="s">
        <v>841</v>
      </c>
      <c r="D280" s="3" t="s">
        <v>839</v>
      </c>
      <c r="E280" s="3" t="s">
        <v>840</v>
      </c>
      <c r="F280" s="3" t="s">
        <v>6</v>
      </c>
      <c r="G280" s="3" t="s">
        <v>24</v>
      </c>
      <c r="H280" s="3" t="s">
        <v>21</v>
      </c>
      <c r="I280" s="3" t="s">
        <v>22</v>
      </c>
      <c r="J280" s="3">
        <v>30101010</v>
      </c>
      <c r="K280" s="3" t="s">
        <v>1009</v>
      </c>
      <c r="L280" s="3" t="s">
        <v>10</v>
      </c>
      <c r="M280" s="4">
        <v>164.98</v>
      </c>
      <c r="N280" s="6">
        <v>45289</v>
      </c>
      <c r="O280" s="4">
        <v>171.98</v>
      </c>
      <c r="P280" s="6">
        <v>44925</v>
      </c>
      <c r="Q280" s="10"/>
      <c r="R280" s="11">
        <f t="shared" si="17"/>
        <v>-4.0702407256657754E-2</v>
      </c>
      <c r="S280" s="5">
        <v>2992721</v>
      </c>
      <c r="T280" s="12">
        <f t="shared" si="18"/>
        <v>493739110.57999998</v>
      </c>
      <c r="U280">
        <v>255</v>
      </c>
      <c r="V280" s="5">
        <v>241</v>
      </c>
      <c r="W280" s="5">
        <v>24171</v>
      </c>
      <c r="X280" s="4">
        <v>348807.88000000012</v>
      </c>
      <c r="Y280" s="4">
        <v>3973849.64</v>
      </c>
      <c r="Z280" s="13">
        <f t="shared" si="19"/>
        <v>0.80765965153450658</v>
      </c>
      <c r="AA280" s="5">
        <v>246</v>
      </c>
      <c r="AB280" s="5">
        <v>43623</v>
      </c>
      <c r="AC280" s="4">
        <v>636196.59</v>
      </c>
      <c r="AD280" s="4">
        <v>7215029.6399999997</v>
      </c>
      <c r="AE280" s="13">
        <f t="shared" si="20"/>
        <v>1.4576367125435348</v>
      </c>
    </row>
    <row r="281" spans="1:31" x14ac:dyDescent="0.2">
      <c r="A281" s="3">
        <v>2015593</v>
      </c>
      <c r="B281" s="3">
        <v>73976</v>
      </c>
      <c r="C281" s="3" t="s">
        <v>844</v>
      </c>
      <c r="D281" s="3" t="s">
        <v>842</v>
      </c>
      <c r="E281" s="3" t="s">
        <v>843</v>
      </c>
      <c r="F281" s="3" t="s">
        <v>6</v>
      </c>
      <c r="G281" s="3" t="s">
        <v>11</v>
      </c>
      <c r="H281" s="3" t="s">
        <v>21</v>
      </c>
      <c r="I281" s="3" t="s">
        <v>8</v>
      </c>
      <c r="J281" s="3">
        <v>30101010</v>
      </c>
      <c r="K281" s="3" t="s">
        <v>1009</v>
      </c>
      <c r="L281" s="3" t="s">
        <v>10</v>
      </c>
      <c r="M281" s="4">
        <v>141.80000000000001</v>
      </c>
      <c r="N281" s="6">
        <v>45289</v>
      </c>
      <c r="O281" s="4">
        <v>127.4</v>
      </c>
      <c r="P281" s="6">
        <v>44925</v>
      </c>
      <c r="Q281" s="10"/>
      <c r="R281" s="11">
        <f t="shared" si="17"/>
        <v>0.11302982731554165</v>
      </c>
      <c r="S281" s="5">
        <v>144215590</v>
      </c>
      <c r="T281" s="12">
        <f t="shared" si="18"/>
        <v>20449770662</v>
      </c>
      <c r="U281">
        <v>255</v>
      </c>
      <c r="V281" s="5">
        <v>92655</v>
      </c>
      <c r="W281" s="5">
        <v>24261370</v>
      </c>
      <c r="X281" s="4">
        <v>282160073.33000022</v>
      </c>
      <c r="Y281" s="4">
        <v>3224083736.5999999</v>
      </c>
      <c r="Z281" s="13">
        <f t="shared" si="19"/>
        <v>16.822987029349601</v>
      </c>
      <c r="AA281" s="5">
        <v>92900</v>
      </c>
      <c r="AB281" s="5">
        <v>31731842</v>
      </c>
      <c r="AC281" s="4">
        <v>369193172.38000023</v>
      </c>
      <c r="AD281" s="4">
        <v>4222874571.2399998</v>
      </c>
      <c r="AE281" s="13">
        <f t="shared" si="20"/>
        <v>22.003059447317728</v>
      </c>
    </row>
    <row r="282" spans="1:31" x14ac:dyDescent="0.2">
      <c r="A282" s="3">
        <v>2015604</v>
      </c>
      <c r="B282" s="3">
        <v>82729</v>
      </c>
      <c r="C282" s="3" t="s">
        <v>847</v>
      </c>
      <c r="D282" s="3" t="s">
        <v>845</v>
      </c>
      <c r="E282" s="3" t="s">
        <v>846</v>
      </c>
      <c r="F282" s="3" t="s">
        <v>6</v>
      </c>
      <c r="G282" s="3" t="s">
        <v>11</v>
      </c>
      <c r="H282" s="3" t="s">
        <v>21</v>
      </c>
      <c r="I282" s="3" t="s">
        <v>34</v>
      </c>
      <c r="J282" s="3">
        <v>30101010</v>
      </c>
      <c r="K282" s="3" t="s">
        <v>1009</v>
      </c>
      <c r="L282" s="3" t="s">
        <v>10</v>
      </c>
      <c r="M282" s="4">
        <v>128.9</v>
      </c>
      <c r="N282" s="6">
        <v>45289</v>
      </c>
      <c r="O282" s="4">
        <v>120.7</v>
      </c>
      <c r="P282" s="6">
        <v>44925</v>
      </c>
      <c r="Q282" s="10"/>
      <c r="R282" s="11">
        <f t="shared" si="17"/>
        <v>6.793703396851701E-2</v>
      </c>
      <c r="S282" s="5">
        <v>264268969</v>
      </c>
      <c r="T282" s="12">
        <f t="shared" si="18"/>
        <v>34064270104.100002</v>
      </c>
      <c r="U282">
        <v>255</v>
      </c>
      <c r="V282" s="5">
        <v>127206</v>
      </c>
      <c r="W282" s="5">
        <v>31779376</v>
      </c>
      <c r="X282" s="4">
        <v>339219913.34999979</v>
      </c>
      <c r="Y282" s="4">
        <v>3876407605.1999998</v>
      </c>
      <c r="Z282" s="13">
        <f t="shared" si="19"/>
        <v>12.025390692011213</v>
      </c>
      <c r="AA282" s="5">
        <v>127403</v>
      </c>
      <c r="AB282" s="5">
        <v>46603569</v>
      </c>
      <c r="AC282" s="4">
        <v>491297598.29000014</v>
      </c>
      <c r="AD282" s="4">
        <v>5645286377.7600002</v>
      </c>
      <c r="AE282" s="13">
        <f t="shared" si="20"/>
        <v>17.634900221675291</v>
      </c>
    </row>
    <row r="283" spans="1:31" x14ac:dyDescent="0.2">
      <c r="A283" s="3">
        <v>2014185</v>
      </c>
      <c r="B283" s="3">
        <v>149962</v>
      </c>
      <c r="C283" s="3" t="s">
        <v>850</v>
      </c>
      <c r="D283" s="3" t="s">
        <v>848</v>
      </c>
      <c r="E283" s="3" t="s">
        <v>849</v>
      </c>
      <c r="F283" s="3" t="s">
        <v>6</v>
      </c>
      <c r="G283" s="3" t="s">
        <v>11</v>
      </c>
      <c r="H283" s="3" t="s">
        <v>21</v>
      </c>
      <c r="I283" s="3" t="s">
        <v>8</v>
      </c>
      <c r="J283" s="3">
        <v>30101010</v>
      </c>
      <c r="K283" s="3" t="s">
        <v>1009</v>
      </c>
      <c r="L283" s="3" t="s">
        <v>10</v>
      </c>
      <c r="M283" s="4">
        <v>64</v>
      </c>
      <c r="N283" s="6">
        <v>45289</v>
      </c>
      <c r="O283" s="4">
        <v>55</v>
      </c>
      <c r="P283" s="6">
        <v>44925</v>
      </c>
      <c r="Q283" s="10"/>
      <c r="R283" s="11">
        <f t="shared" si="17"/>
        <v>0.16363636363636364</v>
      </c>
      <c r="S283" s="5">
        <v>140098561</v>
      </c>
      <c r="T283" s="12">
        <f t="shared" si="18"/>
        <v>8966307904</v>
      </c>
      <c r="U283">
        <v>255</v>
      </c>
      <c r="V283" s="5">
        <v>7828</v>
      </c>
      <c r="W283" s="5">
        <v>4092379</v>
      </c>
      <c r="X283" s="4">
        <v>19418668.599999987</v>
      </c>
      <c r="Y283" s="4">
        <v>224070207.19999999</v>
      </c>
      <c r="Z283" s="13">
        <f t="shared" si="19"/>
        <v>2.9210714020110458</v>
      </c>
      <c r="AA283" s="5">
        <v>7918</v>
      </c>
      <c r="AB283" s="5">
        <v>8747264</v>
      </c>
      <c r="AC283" s="4">
        <v>41880417.180000015</v>
      </c>
      <c r="AD283" s="4">
        <v>478137906.69999999</v>
      </c>
      <c r="AE283" s="13">
        <f t="shared" si="20"/>
        <v>6.2436501399896605</v>
      </c>
    </row>
    <row r="284" spans="1:31" x14ac:dyDescent="0.2">
      <c r="A284" s="3">
        <v>2014176</v>
      </c>
      <c r="B284" s="3">
        <v>98633</v>
      </c>
      <c r="C284" s="3" t="s">
        <v>853</v>
      </c>
      <c r="D284" s="3" t="s">
        <v>851</v>
      </c>
      <c r="E284" s="3" t="s">
        <v>852</v>
      </c>
      <c r="F284" s="3" t="s">
        <v>6</v>
      </c>
      <c r="G284" s="3" t="s">
        <v>11</v>
      </c>
      <c r="H284" s="3" t="s">
        <v>21</v>
      </c>
      <c r="I284" s="3" t="s">
        <v>8</v>
      </c>
      <c r="J284" s="3">
        <v>30101010</v>
      </c>
      <c r="K284" s="3" t="s">
        <v>1009</v>
      </c>
      <c r="L284" s="3" t="s">
        <v>10</v>
      </c>
      <c r="M284" s="4">
        <v>84</v>
      </c>
      <c r="N284" s="6">
        <v>45289</v>
      </c>
      <c r="O284" s="4">
        <v>84.41</v>
      </c>
      <c r="P284" s="6">
        <v>44925</v>
      </c>
      <c r="Q284" s="10"/>
      <c r="R284" s="11">
        <f t="shared" si="17"/>
        <v>-4.8572444023219597E-3</v>
      </c>
      <c r="S284" s="5">
        <v>49434770</v>
      </c>
      <c r="T284" s="12">
        <f t="shared" si="18"/>
        <v>4152520680</v>
      </c>
      <c r="U284">
        <v>255</v>
      </c>
      <c r="V284" s="5">
        <v>12525</v>
      </c>
      <c r="W284" s="5">
        <v>2454977</v>
      </c>
      <c r="X284" s="4">
        <v>16886548.300000001</v>
      </c>
      <c r="Y284" s="4">
        <v>192344140.06</v>
      </c>
      <c r="Z284" s="13">
        <f t="shared" si="19"/>
        <v>4.9660937028735042</v>
      </c>
      <c r="AA284" s="5">
        <v>12601</v>
      </c>
      <c r="AB284" s="5">
        <v>8229026</v>
      </c>
      <c r="AC284" s="4">
        <v>54623439.549999975</v>
      </c>
      <c r="AD284" s="4">
        <v>630738770.63999999</v>
      </c>
      <c r="AE284" s="13">
        <f t="shared" si="20"/>
        <v>16.646230982767797</v>
      </c>
    </row>
    <row r="285" spans="1:31" x14ac:dyDescent="0.2">
      <c r="A285" s="3">
        <v>2014181</v>
      </c>
      <c r="B285" s="3">
        <v>149964</v>
      </c>
      <c r="C285" s="3" t="s">
        <v>856</v>
      </c>
      <c r="D285" s="3" t="s">
        <v>854</v>
      </c>
      <c r="E285" s="3" t="s">
        <v>855</v>
      </c>
      <c r="F285" s="3" t="s">
        <v>6</v>
      </c>
      <c r="G285" s="3" t="s">
        <v>11</v>
      </c>
      <c r="H285" s="3" t="s">
        <v>21</v>
      </c>
      <c r="I285" s="3" t="s">
        <v>8</v>
      </c>
      <c r="J285" s="3">
        <v>30101010</v>
      </c>
      <c r="K285" s="3" t="s">
        <v>1009</v>
      </c>
      <c r="L285" s="3" t="s">
        <v>10</v>
      </c>
      <c r="M285" s="4">
        <v>144</v>
      </c>
      <c r="N285" s="6">
        <v>45289</v>
      </c>
      <c r="O285" s="4">
        <v>129.5</v>
      </c>
      <c r="P285" s="6">
        <v>44925</v>
      </c>
      <c r="Q285" s="10"/>
      <c r="R285" s="11">
        <f t="shared" si="17"/>
        <v>0.11196911196911197</v>
      </c>
      <c r="S285" s="5">
        <v>41703057</v>
      </c>
      <c r="T285" s="12">
        <f t="shared" si="18"/>
        <v>6005240208</v>
      </c>
      <c r="U285">
        <v>255</v>
      </c>
      <c r="V285" s="5">
        <v>7677</v>
      </c>
      <c r="W285" s="5">
        <v>1643748</v>
      </c>
      <c r="X285" s="4">
        <v>18695708.34</v>
      </c>
      <c r="Y285" s="4">
        <v>216744956.5</v>
      </c>
      <c r="Z285" s="13">
        <f t="shared" si="19"/>
        <v>3.941552773936932</v>
      </c>
      <c r="AA285" s="5">
        <v>7719</v>
      </c>
      <c r="AB285" s="5">
        <v>26324640</v>
      </c>
      <c r="AC285" s="4">
        <v>282413040.76000011</v>
      </c>
      <c r="AD285" s="4">
        <v>3304969282.5</v>
      </c>
      <c r="AE285" s="13">
        <f t="shared" si="20"/>
        <v>63.124005513552639</v>
      </c>
    </row>
    <row r="286" spans="1:31" x14ac:dyDescent="0.2">
      <c r="A286" s="3">
        <v>2015594</v>
      </c>
      <c r="B286" s="3">
        <v>103389</v>
      </c>
      <c r="C286" s="3" t="s">
        <v>859</v>
      </c>
      <c r="D286" s="3" t="s">
        <v>857</v>
      </c>
      <c r="E286" s="3" t="s">
        <v>858</v>
      </c>
      <c r="F286" s="3" t="s">
        <v>6</v>
      </c>
      <c r="G286" s="3" t="s">
        <v>11</v>
      </c>
      <c r="H286" s="3" t="s">
        <v>21</v>
      </c>
      <c r="I286" s="3" t="s">
        <v>8</v>
      </c>
      <c r="J286" s="3">
        <v>30101010</v>
      </c>
      <c r="K286" s="3" t="s">
        <v>1009</v>
      </c>
      <c r="L286" s="3" t="s">
        <v>10</v>
      </c>
      <c r="M286" s="4">
        <v>109.4</v>
      </c>
      <c r="N286" s="6">
        <v>45289</v>
      </c>
      <c r="O286" s="4">
        <v>92.4</v>
      </c>
      <c r="P286" s="6">
        <v>44925</v>
      </c>
      <c r="Q286" s="10"/>
      <c r="R286" s="11">
        <f t="shared" si="17"/>
        <v>0.18398268398268397</v>
      </c>
      <c r="S286" s="5">
        <v>109721186</v>
      </c>
      <c r="T286" s="12">
        <f t="shared" si="18"/>
        <v>12003497748.400002</v>
      </c>
      <c r="U286">
        <v>255</v>
      </c>
      <c r="V286" s="5">
        <v>67685</v>
      </c>
      <c r="W286" s="5">
        <v>13517916</v>
      </c>
      <c r="X286" s="4">
        <v>117612060.33999999</v>
      </c>
      <c r="Y286" s="4">
        <v>1343419959.4000001</v>
      </c>
      <c r="Z286" s="13">
        <f t="shared" si="19"/>
        <v>12.320242327675897</v>
      </c>
      <c r="AA286" s="5">
        <v>67840</v>
      </c>
      <c r="AB286" s="5">
        <v>17788621</v>
      </c>
      <c r="AC286" s="4">
        <v>154386532.98999986</v>
      </c>
      <c r="AD286" s="4">
        <v>1763753522.6800001</v>
      </c>
      <c r="AE286" s="13">
        <f t="shared" si="20"/>
        <v>16.212567188254781</v>
      </c>
    </row>
    <row r="287" spans="1:31" x14ac:dyDescent="0.2">
      <c r="A287" s="3">
        <v>2014177</v>
      </c>
      <c r="B287" s="3">
        <v>99265</v>
      </c>
      <c r="C287" s="3" t="s">
        <v>862</v>
      </c>
      <c r="D287" s="3" t="s">
        <v>860</v>
      </c>
      <c r="E287" s="3" t="s">
        <v>861</v>
      </c>
      <c r="F287" s="3" t="s">
        <v>6</v>
      </c>
      <c r="G287" s="3" t="s">
        <v>11</v>
      </c>
      <c r="H287" s="3" t="s">
        <v>21</v>
      </c>
      <c r="I287" s="3" t="s">
        <v>8</v>
      </c>
      <c r="J287" s="3">
        <v>30101010</v>
      </c>
      <c r="K287" s="3" t="s">
        <v>1009</v>
      </c>
      <c r="L287" s="3" t="s">
        <v>10</v>
      </c>
      <c r="M287" s="4">
        <v>50.2</v>
      </c>
      <c r="N287" s="6">
        <v>45289</v>
      </c>
      <c r="O287" s="4">
        <v>47</v>
      </c>
      <c r="P287" s="6">
        <v>44925</v>
      </c>
      <c r="Q287" s="10"/>
      <c r="R287" s="11">
        <f t="shared" si="17"/>
        <v>6.808510638297878E-2</v>
      </c>
      <c r="S287" s="5">
        <v>20731183</v>
      </c>
      <c r="T287" s="12">
        <f t="shared" si="18"/>
        <v>1040705386.6</v>
      </c>
      <c r="U287">
        <v>255</v>
      </c>
      <c r="V287" s="5">
        <v>6538</v>
      </c>
      <c r="W287" s="5">
        <v>2533035</v>
      </c>
      <c r="X287" s="4">
        <v>10587195.320000006</v>
      </c>
      <c r="Y287" s="4">
        <v>120740677</v>
      </c>
      <c r="Z287" s="13">
        <f t="shared" si="19"/>
        <v>12.218477836021224</v>
      </c>
      <c r="AA287" s="5">
        <v>6557</v>
      </c>
      <c r="AB287" s="5">
        <v>2992134</v>
      </c>
      <c r="AC287" s="4">
        <v>12532655.690000014</v>
      </c>
      <c r="AD287" s="4">
        <v>142520207.16999999</v>
      </c>
      <c r="AE287" s="13">
        <f t="shared" si="20"/>
        <v>14.433011372288787</v>
      </c>
    </row>
    <row r="288" spans="1:31" x14ac:dyDescent="0.2">
      <c r="A288" s="3">
        <v>2014137</v>
      </c>
      <c r="B288" s="3">
        <v>167658</v>
      </c>
      <c r="C288" s="3" t="s">
        <v>865</v>
      </c>
      <c r="D288" s="3" t="s">
        <v>863</v>
      </c>
      <c r="E288" s="3" t="s">
        <v>864</v>
      </c>
      <c r="F288" s="3" t="s">
        <v>6</v>
      </c>
      <c r="G288" s="3" t="s">
        <v>11</v>
      </c>
      <c r="H288" s="3" t="s">
        <v>21</v>
      </c>
      <c r="I288" s="3" t="s">
        <v>8</v>
      </c>
      <c r="J288" s="3">
        <v>30101010</v>
      </c>
      <c r="K288" s="3" t="s">
        <v>1009</v>
      </c>
      <c r="L288" s="3" t="s">
        <v>10</v>
      </c>
      <c r="M288" s="4">
        <v>125</v>
      </c>
      <c r="N288" s="6">
        <v>45289</v>
      </c>
      <c r="O288" s="4">
        <v>125</v>
      </c>
      <c r="P288" s="6">
        <v>44925</v>
      </c>
      <c r="Q288" s="10"/>
      <c r="R288" s="11">
        <f t="shared" si="17"/>
        <v>0</v>
      </c>
      <c r="S288" s="5">
        <v>9061837</v>
      </c>
      <c r="T288" s="12">
        <f t="shared" si="18"/>
        <v>1132729625</v>
      </c>
      <c r="U288">
        <v>255</v>
      </c>
      <c r="V288" s="5">
        <v>1055</v>
      </c>
      <c r="W288" s="5">
        <v>229111</v>
      </c>
      <c r="X288" s="4">
        <v>2471706.0799999991</v>
      </c>
      <c r="Y288" s="4">
        <v>28151588</v>
      </c>
      <c r="Z288" s="13">
        <f t="shared" si="19"/>
        <v>2.5283063467153517</v>
      </c>
      <c r="AA288" s="5">
        <v>1061</v>
      </c>
      <c r="AB288" s="5">
        <v>276301</v>
      </c>
      <c r="AC288" s="4">
        <v>2976235.8599999994</v>
      </c>
      <c r="AD288" s="4">
        <v>33981229</v>
      </c>
      <c r="AE288" s="13">
        <f t="shared" si="20"/>
        <v>3.0490616858369886</v>
      </c>
    </row>
    <row r="289" spans="1:31" x14ac:dyDescent="0.2">
      <c r="A289" s="3">
        <v>2014134</v>
      </c>
      <c r="B289" s="3">
        <v>167356</v>
      </c>
      <c r="C289" s="3" t="s">
        <v>868</v>
      </c>
      <c r="D289" s="3" t="s">
        <v>866</v>
      </c>
      <c r="E289" s="3" t="s">
        <v>867</v>
      </c>
      <c r="F289" s="3" t="s">
        <v>6</v>
      </c>
      <c r="G289" s="3" t="s">
        <v>11</v>
      </c>
      <c r="H289" s="3" t="s">
        <v>21</v>
      </c>
      <c r="I289" s="3" t="s">
        <v>8</v>
      </c>
      <c r="J289" s="3">
        <v>30101010</v>
      </c>
      <c r="K289" s="3" t="s">
        <v>1009</v>
      </c>
      <c r="L289" s="3" t="s">
        <v>10</v>
      </c>
      <c r="M289" s="4">
        <v>132.6</v>
      </c>
      <c r="N289" s="6">
        <v>45289</v>
      </c>
      <c r="O289" s="4">
        <v>121.2</v>
      </c>
      <c r="P289" s="6">
        <v>44925</v>
      </c>
      <c r="Q289" s="10"/>
      <c r="R289" s="11">
        <f t="shared" si="17"/>
        <v>9.405940594059399E-2</v>
      </c>
      <c r="S289" s="5">
        <v>115829789</v>
      </c>
      <c r="T289" s="12">
        <f t="shared" si="18"/>
        <v>15359030021.4</v>
      </c>
      <c r="U289">
        <v>255</v>
      </c>
      <c r="V289" s="5">
        <v>33674</v>
      </c>
      <c r="W289" s="5">
        <v>6231695</v>
      </c>
      <c r="X289" s="4">
        <v>68454058.449999988</v>
      </c>
      <c r="Y289" s="4">
        <v>781707350.79999995</v>
      </c>
      <c r="Z289" s="13">
        <f t="shared" si="19"/>
        <v>5.3800451971815297</v>
      </c>
      <c r="AA289" s="5">
        <v>33772</v>
      </c>
      <c r="AB289" s="5">
        <v>10793180</v>
      </c>
      <c r="AC289" s="4">
        <v>117121779.76000001</v>
      </c>
      <c r="AD289" s="4">
        <v>1343121783.23</v>
      </c>
      <c r="AE289" s="13">
        <f t="shared" si="20"/>
        <v>9.3181383590364657</v>
      </c>
    </row>
    <row r="290" spans="1:31" x14ac:dyDescent="0.2">
      <c r="A290" s="3">
        <v>2014173</v>
      </c>
      <c r="B290" s="3">
        <v>149976</v>
      </c>
      <c r="C290" s="3" t="s">
        <v>871</v>
      </c>
      <c r="D290" s="3" t="s">
        <v>869</v>
      </c>
      <c r="E290" s="3" t="s">
        <v>870</v>
      </c>
      <c r="F290" s="3" t="s">
        <v>6</v>
      </c>
      <c r="G290" s="3" t="s">
        <v>11</v>
      </c>
      <c r="H290" s="3" t="s">
        <v>21</v>
      </c>
      <c r="I290" s="3" t="s">
        <v>8</v>
      </c>
      <c r="J290" s="3">
        <v>30101010</v>
      </c>
      <c r="K290" s="3" t="s">
        <v>1009</v>
      </c>
      <c r="L290" s="3" t="s">
        <v>10</v>
      </c>
      <c r="M290" s="4">
        <v>130</v>
      </c>
      <c r="N290" s="6">
        <v>45289</v>
      </c>
      <c r="O290" s="4">
        <v>120</v>
      </c>
      <c r="P290" s="6">
        <v>44925</v>
      </c>
      <c r="Q290" s="10"/>
      <c r="R290" s="11">
        <f t="shared" si="17"/>
        <v>8.3333333333333329E-2</v>
      </c>
      <c r="S290" s="5">
        <v>27000130</v>
      </c>
      <c r="T290" s="12">
        <f t="shared" si="18"/>
        <v>3510016900</v>
      </c>
      <c r="U290">
        <v>255</v>
      </c>
      <c r="V290" s="5">
        <v>3530</v>
      </c>
      <c r="W290" s="5">
        <v>698565</v>
      </c>
      <c r="X290" s="4">
        <v>7679315.6099999975</v>
      </c>
      <c r="Y290" s="4">
        <v>87359240</v>
      </c>
      <c r="Z290" s="13">
        <f t="shared" si="19"/>
        <v>2.5872653205743825</v>
      </c>
      <c r="AA290" s="5">
        <v>3577</v>
      </c>
      <c r="AB290" s="5">
        <v>1136028</v>
      </c>
      <c r="AC290" s="4">
        <v>12405635.040000003</v>
      </c>
      <c r="AD290" s="4">
        <v>141224147.75999999</v>
      </c>
      <c r="AE290" s="13">
        <f t="shared" si="20"/>
        <v>4.2074908528218202</v>
      </c>
    </row>
    <row r="291" spans="1:31" x14ac:dyDescent="0.2">
      <c r="A291" s="3">
        <v>2015595</v>
      </c>
      <c r="B291" s="3">
        <v>167612</v>
      </c>
      <c r="C291" s="3" t="s">
        <v>874</v>
      </c>
      <c r="D291" s="3" t="s">
        <v>872</v>
      </c>
      <c r="E291" s="3" t="s">
        <v>873</v>
      </c>
      <c r="F291" s="3" t="s">
        <v>6</v>
      </c>
      <c r="G291" s="3" t="s">
        <v>11</v>
      </c>
      <c r="H291" s="3" t="s">
        <v>21</v>
      </c>
      <c r="I291" s="3" t="s">
        <v>8</v>
      </c>
      <c r="J291" s="3">
        <v>30101010</v>
      </c>
      <c r="K291" s="3" t="s">
        <v>1009</v>
      </c>
      <c r="L291" s="3" t="s">
        <v>10</v>
      </c>
      <c r="M291" s="4">
        <v>103.2</v>
      </c>
      <c r="N291" s="6">
        <v>45289</v>
      </c>
      <c r="O291" s="4">
        <v>96</v>
      </c>
      <c r="P291" s="6">
        <v>44925</v>
      </c>
      <c r="Q291" s="10"/>
      <c r="R291" s="11">
        <f t="shared" si="17"/>
        <v>7.5000000000000025E-2</v>
      </c>
      <c r="S291" s="5">
        <v>100398016</v>
      </c>
      <c r="T291" s="12">
        <f t="shared" si="18"/>
        <v>10361075251.200001</v>
      </c>
      <c r="U291">
        <v>255</v>
      </c>
      <c r="V291" s="5">
        <v>91246</v>
      </c>
      <c r="W291" s="5">
        <v>24461863</v>
      </c>
      <c r="X291" s="4">
        <v>204120998.04000002</v>
      </c>
      <c r="Y291" s="4">
        <v>2327813622.5999999</v>
      </c>
      <c r="Z291" s="13">
        <f t="shared" si="19"/>
        <v>24.364886851947354</v>
      </c>
      <c r="AA291" s="5">
        <v>91354</v>
      </c>
      <c r="AB291" s="5">
        <v>26976649</v>
      </c>
      <c r="AC291" s="4">
        <v>225404510.87999997</v>
      </c>
      <c r="AD291" s="4">
        <v>2567916343.5100002</v>
      </c>
      <c r="AE291" s="13">
        <f t="shared" si="20"/>
        <v>26.869703281785966</v>
      </c>
    </row>
    <row r="292" spans="1:31" x14ac:dyDescent="0.2">
      <c r="A292" s="3">
        <v>2014175</v>
      </c>
      <c r="B292" s="3">
        <v>149972</v>
      </c>
      <c r="C292" s="3" t="s">
        <v>877</v>
      </c>
      <c r="D292" s="3" t="s">
        <v>875</v>
      </c>
      <c r="E292" s="3" t="s">
        <v>876</v>
      </c>
      <c r="F292" s="3" t="s">
        <v>6</v>
      </c>
      <c r="G292" s="3" t="s">
        <v>11</v>
      </c>
      <c r="H292" s="3" t="s">
        <v>21</v>
      </c>
      <c r="I292" s="3" t="s">
        <v>8</v>
      </c>
      <c r="J292" s="3">
        <v>30101010</v>
      </c>
      <c r="K292" s="3" t="s">
        <v>1009</v>
      </c>
      <c r="L292" s="3" t="s">
        <v>10</v>
      </c>
      <c r="M292" s="4">
        <v>304</v>
      </c>
      <c r="N292" s="6">
        <v>45289</v>
      </c>
      <c r="O292" s="4">
        <v>324</v>
      </c>
      <c r="P292" s="6">
        <v>44925</v>
      </c>
      <c r="Q292" s="10"/>
      <c r="R292" s="11">
        <f t="shared" si="17"/>
        <v>-6.1728395061728392E-2</v>
      </c>
      <c r="S292" s="5">
        <v>15650405</v>
      </c>
      <c r="T292" s="12">
        <f t="shared" si="18"/>
        <v>4757723120</v>
      </c>
      <c r="U292">
        <v>255</v>
      </c>
      <c r="V292" s="5">
        <v>757</v>
      </c>
      <c r="W292" s="5">
        <v>60662</v>
      </c>
      <c r="X292" s="4">
        <v>1698621.1500000004</v>
      </c>
      <c r="Y292" s="4">
        <v>19252282</v>
      </c>
      <c r="Z292" s="13">
        <f t="shared" si="19"/>
        <v>0.38760658270504822</v>
      </c>
      <c r="AA292" s="5">
        <v>775</v>
      </c>
      <c r="AB292" s="5">
        <v>323598</v>
      </c>
      <c r="AC292" s="4">
        <v>8585527.8100000024</v>
      </c>
      <c r="AD292" s="4">
        <v>98234154</v>
      </c>
      <c r="AE292" s="13">
        <f t="shared" si="20"/>
        <v>2.0676653415678379</v>
      </c>
    </row>
    <row r="293" spans="1:31" x14ac:dyDescent="0.2">
      <c r="A293" s="3">
        <v>2015630</v>
      </c>
      <c r="B293" s="3">
        <v>122372</v>
      </c>
      <c r="C293" s="3" t="s">
        <v>880</v>
      </c>
      <c r="D293" s="3" t="s">
        <v>878</v>
      </c>
      <c r="E293" s="3" t="s">
        <v>879</v>
      </c>
      <c r="F293" s="3" t="s">
        <v>6</v>
      </c>
      <c r="G293" s="3" t="s">
        <v>11</v>
      </c>
      <c r="H293" s="3" t="s">
        <v>21</v>
      </c>
      <c r="I293" s="3" t="s">
        <v>8</v>
      </c>
      <c r="J293" s="3">
        <v>30101010</v>
      </c>
      <c r="K293" s="3" t="s">
        <v>1009</v>
      </c>
      <c r="L293" s="3" t="s">
        <v>10</v>
      </c>
      <c r="M293" s="4">
        <v>320</v>
      </c>
      <c r="N293" s="6">
        <v>45282</v>
      </c>
      <c r="O293" s="4">
        <v>316</v>
      </c>
      <c r="P293" s="6">
        <v>44925</v>
      </c>
      <c r="Q293" s="10"/>
      <c r="R293" s="11">
        <f t="shared" si="17"/>
        <v>1.2658227848101266E-2</v>
      </c>
      <c r="S293" s="5">
        <v>12388560</v>
      </c>
      <c r="T293" s="12">
        <f t="shared" si="18"/>
        <v>3964339200</v>
      </c>
      <c r="U293">
        <v>255</v>
      </c>
      <c r="V293" s="5">
        <v>1091</v>
      </c>
      <c r="W293" s="5">
        <v>132771</v>
      </c>
      <c r="X293" s="4">
        <v>3716101.629999999</v>
      </c>
      <c r="Y293" s="4">
        <v>42306146</v>
      </c>
      <c r="Z293" s="13">
        <f t="shared" si="19"/>
        <v>1.0717226215153335</v>
      </c>
      <c r="AA293" s="5">
        <v>1111</v>
      </c>
      <c r="AB293" s="5">
        <v>338274</v>
      </c>
      <c r="AC293" s="4">
        <v>9312902.8999999966</v>
      </c>
      <c r="AD293" s="4">
        <v>106876454</v>
      </c>
      <c r="AE293" s="13">
        <f t="shared" si="20"/>
        <v>2.7305352680214652</v>
      </c>
    </row>
    <row r="294" spans="1:31" x14ac:dyDescent="0.2">
      <c r="A294" s="3">
        <v>2014109</v>
      </c>
      <c r="B294" s="3">
        <v>249766</v>
      </c>
      <c r="C294" s="3" t="s">
        <v>817</v>
      </c>
      <c r="D294" s="3" t="s">
        <v>816</v>
      </c>
      <c r="E294" s="3" t="s">
        <v>1128</v>
      </c>
      <c r="F294" s="3" t="s">
        <v>6</v>
      </c>
      <c r="G294" s="3" t="s">
        <v>11</v>
      </c>
      <c r="H294" s="3" t="s">
        <v>21</v>
      </c>
      <c r="I294" s="3" t="s">
        <v>8</v>
      </c>
      <c r="J294" s="3">
        <v>10101015</v>
      </c>
      <c r="K294" s="3" t="s">
        <v>1046</v>
      </c>
      <c r="L294" s="3" t="s">
        <v>10</v>
      </c>
      <c r="M294" s="4">
        <v>6.9</v>
      </c>
      <c r="N294" s="6">
        <v>45289</v>
      </c>
      <c r="O294" s="4">
        <v>8.1890000000000001</v>
      </c>
      <c r="P294" s="6">
        <v>44925</v>
      </c>
      <c r="Q294" s="10"/>
      <c r="R294" s="11">
        <f t="shared" si="17"/>
        <v>-0.1574062767126633</v>
      </c>
      <c r="S294" s="5">
        <v>130050352</v>
      </c>
      <c r="T294" s="12">
        <f t="shared" si="18"/>
        <v>897347428.80000007</v>
      </c>
      <c r="U294">
        <v>255</v>
      </c>
      <c r="V294" s="5">
        <v>4671</v>
      </c>
      <c r="W294" s="5">
        <v>8037356</v>
      </c>
      <c r="X294" s="4">
        <v>4894150.5999999996</v>
      </c>
      <c r="Y294" s="4">
        <v>55486366.890000001</v>
      </c>
      <c r="Z294" s="13">
        <f t="shared" si="19"/>
        <v>6.1801878091033542</v>
      </c>
      <c r="AA294" s="5">
        <v>4698</v>
      </c>
      <c r="AB294" s="5">
        <v>12343503</v>
      </c>
      <c r="AC294" s="4">
        <v>7731338.5099999998</v>
      </c>
      <c r="AD294" s="4">
        <v>87198913.069999993</v>
      </c>
      <c r="AE294" s="13">
        <f t="shared" si="20"/>
        <v>9.4913260980639258</v>
      </c>
    </row>
    <row r="295" spans="1:31" x14ac:dyDescent="0.2">
      <c r="A295" s="3">
        <v>2110369</v>
      </c>
      <c r="B295" s="3">
        <v>252201</v>
      </c>
      <c r="C295" s="3" t="s">
        <v>228</v>
      </c>
      <c r="D295" s="3" t="s">
        <v>227</v>
      </c>
      <c r="E295" s="3" t="s">
        <v>1129</v>
      </c>
      <c r="F295" s="3" t="s">
        <v>6</v>
      </c>
      <c r="G295" s="3" t="s">
        <v>24</v>
      </c>
      <c r="H295" s="3" t="s">
        <v>21</v>
      </c>
      <c r="I295" s="3" t="s">
        <v>22</v>
      </c>
      <c r="J295" s="3">
        <v>40501030</v>
      </c>
      <c r="K295" s="3" t="s">
        <v>1042</v>
      </c>
      <c r="L295" s="3" t="s">
        <v>10</v>
      </c>
      <c r="M295" s="4">
        <v>0.252</v>
      </c>
      <c r="N295" s="6">
        <v>45289</v>
      </c>
      <c r="O295" s="4">
        <v>0.47</v>
      </c>
      <c r="P295" s="6">
        <v>44925</v>
      </c>
      <c r="Q295" s="10"/>
      <c r="R295" s="11">
        <f t="shared" si="17"/>
        <v>-0.4638297872340425</v>
      </c>
      <c r="S295" s="5">
        <v>197140213</v>
      </c>
      <c r="T295" s="12">
        <f t="shared" si="18"/>
        <v>49679333.675999999</v>
      </c>
      <c r="U295">
        <v>255</v>
      </c>
      <c r="V295" s="5">
        <v>1557</v>
      </c>
      <c r="W295" s="5">
        <v>30851069</v>
      </c>
      <c r="X295" s="4">
        <v>920898.63</v>
      </c>
      <c r="Y295" s="4">
        <v>10566693.439999999</v>
      </c>
      <c r="Z295" s="13">
        <f t="shared" si="19"/>
        <v>15.649302864454143</v>
      </c>
      <c r="AA295" s="5">
        <v>1557</v>
      </c>
      <c r="AB295" s="5">
        <v>30851069</v>
      </c>
      <c r="AC295" s="4">
        <v>920898.63</v>
      </c>
      <c r="AD295" s="4">
        <v>10566693.439999999</v>
      </c>
      <c r="AE295" s="13">
        <f t="shared" si="20"/>
        <v>15.649302864454143</v>
      </c>
    </row>
    <row r="296" spans="1:31" x14ac:dyDescent="0.2">
      <c r="A296" s="3">
        <v>5997180</v>
      </c>
      <c r="B296" s="3">
        <v>265476</v>
      </c>
      <c r="C296" s="3" t="s">
        <v>1096</v>
      </c>
      <c r="D296" s="3" t="s">
        <v>1130</v>
      </c>
      <c r="E296" s="3" t="s">
        <v>1131</v>
      </c>
      <c r="F296" s="3" t="s">
        <v>6</v>
      </c>
      <c r="G296" s="3" t="s">
        <v>24</v>
      </c>
      <c r="H296" s="3" t="s">
        <v>21</v>
      </c>
      <c r="I296" s="3" t="s">
        <v>22</v>
      </c>
      <c r="J296" s="3">
        <v>50206030</v>
      </c>
      <c r="K296" s="3" t="s">
        <v>1007</v>
      </c>
      <c r="L296" s="3" t="s">
        <v>10</v>
      </c>
      <c r="M296" s="4">
        <v>51.5</v>
      </c>
      <c r="N296" s="6">
        <v>45289</v>
      </c>
      <c r="O296" s="4"/>
      <c r="P296" s="6"/>
      <c r="Q296" s="10">
        <v>51.658999999999999</v>
      </c>
      <c r="R296" s="11" t="str">
        <f t="shared" si="17"/>
        <v>NA</v>
      </c>
      <c r="S296" s="5">
        <v>13500000</v>
      </c>
      <c r="T296" s="12">
        <f t="shared" si="18"/>
        <v>695250000</v>
      </c>
      <c r="U296">
        <v>174</v>
      </c>
      <c r="V296" s="5">
        <v>1702</v>
      </c>
      <c r="W296" s="5">
        <v>1525753</v>
      </c>
      <c r="X296" s="4">
        <v>5839668.7700000005</v>
      </c>
      <c r="Y296" s="4">
        <v>67781216.150000006</v>
      </c>
      <c r="Z296" s="13">
        <f t="shared" si="19"/>
        <v>11.301874074074075</v>
      </c>
      <c r="AA296" s="5">
        <v>1728</v>
      </c>
      <c r="AB296" s="5">
        <v>2725219</v>
      </c>
      <c r="AC296" s="4">
        <v>10347765.250000002</v>
      </c>
      <c r="AD296" s="4">
        <v>119947659.25</v>
      </c>
      <c r="AE296" s="13">
        <f t="shared" si="20"/>
        <v>20.186807407407407</v>
      </c>
    </row>
    <row r="297" spans="1:31" x14ac:dyDescent="0.2">
      <c r="A297" s="3">
        <v>2796142</v>
      </c>
      <c r="B297" s="3">
        <v>262390</v>
      </c>
      <c r="C297" s="3" t="s">
        <v>883</v>
      </c>
      <c r="D297" s="3" t="s">
        <v>881</v>
      </c>
      <c r="E297" s="3" t="s">
        <v>882</v>
      </c>
      <c r="F297" s="3" t="s">
        <v>6</v>
      </c>
      <c r="G297" s="3" t="s">
        <v>24</v>
      </c>
      <c r="H297" s="3" t="s">
        <v>21</v>
      </c>
      <c r="I297" s="3" t="s">
        <v>22</v>
      </c>
      <c r="J297" s="3">
        <v>50206030</v>
      </c>
      <c r="K297" s="3" t="s">
        <v>1007</v>
      </c>
      <c r="L297" s="3" t="s">
        <v>10</v>
      </c>
      <c r="M297" s="4">
        <v>4.7</v>
      </c>
      <c r="N297" s="6">
        <v>45289</v>
      </c>
      <c r="O297" s="4">
        <v>4.55</v>
      </c>
      <c r="P297" s="6">
        <v>44925</v>
      </c>
      <c r="Q297" s="10"/>
      <c r="R297" s="11">
        <f t="shared" si="17"/>
        <v>3.2967032967033044E-2</v>
      </c>
      <c r="S297" s="5">
        <v>187726291</v>
      </c>
      <c r="T297" s="12">
        <f t="shared" si="18"/>
        <v>882313567.70000005</v>
      </c>
      <c r="U297">
        <v>255</v>
      </c>
      <c r="V297" s="5">
        <v>20788</v>
      </c>
      <c r="W297" s="5">
        <v>111365464</v>
      </c>
      <c r="X297" s="4">
        <v>49016167.600000001</v>
      </c>
      <c r="Y297" s="4">
        <v>560726100.92999995</v>
      </c>
      <c r="Z297" s="13">
        <f t="shared" si="19"/>
        <v>59.323317691287045</v>
      </c>
      <c r="AA297" s="5">
        <v>20822</v>
      </c>
      <c r="AB297" s="5">
        <v>126663429</v>
      </c>
      <c r="AC297" s="4">
        <v>55911691.000000015</v>
      </c>
      <c r="AD297" s="4">
        <v>639863089.54999995</v>
      </c>
      <c r="AE297" s="13">
        <f t="shared" si="20"/>
        <v>67.472397353229553</v>
      </c>
    </row>
    <row r="298" spans="1:31" x14ac:dyDescent="0.2">
      <c r="A298" s="3">
        <v>2237815</v>
      </c>
      <c r="B298" s="3">
        <v>254479</v>
      </c>
      <c r="C298" s="3" t="s">
        <v>886</v>
      </c>
      <c r="D298" s="3" t="s">
        <v>884</v>
      </c>
      <c r="E298" s="3" t="s">
        <v>885</v>
      </c>
      <c r="F298" s="3" t="s">
        <v>6</v>
      </c>
      <c r="G298" s="3" t="s">
        <v>24</v>
      </c>
      <c r="H298" s="3" t="s">
        <v>21</v>
      </c>
      <c r="I298" s="3" t="s">
        <v>22</v>
      </c>
      <c r="J298" s="3">
        <v>45102010</v>
      </c>
      <c r="K298" s="3" t="s">
        <v>1018</v>
      </c>
      <c r="L298" s="3" t="s">
        <v>10</v>
      </c>
      <c r="M298" s="4">
        <v>0.72</v>
      </c>
      <c r="N298" s="6">
        <v>45289</v>
      </c>
      <c r="O298" s="4">
        <v>1.6950000000000001</v>
      </c>
      <c r="P298" s="6">
        <v>44925</v>
      </c>
      <c r="Q298" s="10"/>
      <c r="R298" s="11">
        <f t="shared" si="17"/>
        <v>-0.5752212389380531</v>
      </c>
      <c r="S298" s="5">
        <v>212169105</v>
      </c>
      <c r="T298" s="12">
        <f t="shared" si="18"/>
        <v>152761755.59999999</v>
      </c>
      <c r="U298">
        <v>255</v>
      </c>
      <c r="V298" s="5">
        <v>6714</v>
      </c>
      <c r="W298" s="5">
        <v>97684417</v>
      </c>
      <c r="X298" s="4">
        <v>5542916.2699999986</v>
      </c>
      <c r="Y298" s="4">
        <v>63156418.549999997</v>
      </c>
      <c r="Z298" s="13">
        <f t="shared" si="19"/>
        <v>46.040830025653356</v>
      </c>
      <c r="AA298" s="5">
        <v>6715</v>
      </c>
      <c r="AB298" s="5">
        <v>98684417</v>
      </c>
      <c r="AC298" s="4">
        <v>5624098.5199999986</v>
      </c>
      <c r="AD298" s="4">
        <v>64106418.549999997</v>
      </c>
      <c r="AE298" s="13">
        <f t="shared" si="20"/>
        <v>46.512152181628899</v>
      </c>
    </row>
    <row r="299" spans="1:31" x14ac:dyDescent="0.2">
      <c r="A299" s="3">
        <v>2015523</v>
      </c>
      <c r="B299" s="3">
        <v>175163</v>
      </c>
      <c r="C299" s="3" t="s">
        <v>889</v>
      </c>
      <c r="D299" s="3" t="s">
        <v>887</v>
      </c>
      <c r="E299" s="3" t="s">
        <v>888</v>
      </c>
      <c r="F299" s="3" t="s">
        <v>6</v>
      </c>
      <c r="G299" s="3" t="s">
        <v>11</v>
      </c>
      <c r="H299" s="3" t="s">
        <v>7</v>
      </c>
      <c r="I299" s="3" t="s">
        <v>8</v>
      </c>
      <c r="J299" s="3">
        <v>50206030</v>
      </c>
      <c r="K299" s="3" t="s">
        <v>1007</v>
      </c>
      <c r="L299" s="3" t="s">
        <v>10</v>
      </c>
      <c r="M299" s="4">
        <v>311.5</v>
      </c>
      <c r="N299" s="6">
        <v>45289</v>
      </c>
      <c r="O299" s="4">
        <v>269.5</v>
      </c>
      <c r="P299" s="6">
        <v>44925</v>
      </c>
      <c r="Q299" s="10"/>
      <c r="R299" s="11">
        <f t="shared" si="17"/>
        <v>0.15584415584415584</v>
      </c>
      <c r="S299" s="5">
        <v>58523796</v>
      </c>
      <c r="T299" s="12">
        <f t="shared" si="18"/>
        <v>18230162454</v>
      </c>
      <c r="U299">
        <v>255</v>
      </c>
      <c r="V299" s="5">
        <v>139702</v>
      </c>
      <c r="W299" s="5">
        <v>15571306</v>
      </c>
      <c r="X299" s="4">
        <v>404304501</v>
      </c>
      <c r="Y299" s="4">
        <v>4609659834</v>
      </c>
      <c r="Z299" s="13">
        <f t="shared" si="19"/>
        <v>26.606794268779151</v>
      </c>
      <c r="AA299" s="5">
        <v>139772</v>
      </c>
      <c r="AB299" s="5">
        <v>16514552</v>
      </c>
      <c r="AC299" s="4">
        <v>427575768.7700001</v>
      </c>
      <c r="AD299" s="4">
        <v>4876076342.29</v>
      </c>
      <c r="AE299" s="13">
        <f t="shared" si="20"/>
        <v>28.218524991099347</v>
      </c>
    </row>
    <row r="300" spans="1:31" x14ac:dyDescent="0.2">
      <c r="A300" s="3">
        <v>2015565</v>
      </c>
      <c r="B300" s="3">
        <v>5572</v>
      </c>
      <c r="C300" s="3" t="s">
        <v>892</v>
      </c>
      <c r="D300" s="3" t="s">
        <v>890</v>
      </c>
      <c r="E300" s="3" t="s">
        <v>891</v>
      </c>
      <c r="F300" s="3" t="s">
        <v>6</v>
      </c>
      <c r="G300" s="3" t="s">
        <v>11</v>
      </c>
      <c r="H300" s="3" t="s">
        <v>21</v>
      </c>
      <c r="I300" s="3" t="s">
        <v>64</v>
      </c>
      <c r="J300" s="3">
        <v>30301010</v>
      </c>
      <c r="K300" s="3" t="s">
        <v>1077</v>
      </c>
      <c r="L300" s="3" t="s">
        <v>10</v>
      </c>
      <c r="M300" s="4">
        <v>90.04</v>
      </c>
      <c r="N300" s="6">
        <v>45289</v>
      </c>
      <c r="O300" s="4">
        <v>85.4</v>
      </c>
      <c r="P300" s="6">
        <v>44925</v>
      </c>
      <c r="Q300" s="10"/>
      <c r="R300" s="11">
        <f t="shared" si="17"/>
        <v>5.4332552693208434E-2</v>
      </c>
      <c r="S300" s="5">
        <v>465497866</v>
      </c>
      <c r="T300" s="12">
        <f t="shared" si="18"/>
        <v>41913427854.639999</v>
      </c>
      <c r="U300">
        <v>255</v>
      </c>
      <c r="V300" s="5">
        <v>352733</v>
      </c>
      <c r="W300" s="5">
        <v>208398279</v>
      </c>
      <c r="X300" s="4">
        <v>1550030038.1000009</v>
      </c>
      <c r="Y300" s="4">
        <v>17729074329.540001</v>
      </c>
      <c r="Z300" s="13">
        <f t="shared" si="19"/>
        <v>44.768901045832074</v>
      </c>
      <c r="AA300" s="5">
        <v>352926</v>
      </c>
      <c r="AB300" s="5">
        <v>241245304</v>
      </c>
      <c r="AC300" s="4">
        <v>1799451848.0699995</v>
      </c>
      <c r="AD300" s="4">
        <v>20605225637.240002</v>
      </c>
      <c r="AE300" s="13">
        <f t="shared" si="20"/>
        <v>51.825222330879605</v>
      </c>
    </row>
    <row r="301" spans="1:31" x14ac:dyDescent="0.2">
      <c r="A301" s="3">
        <v>2015582</v>
      </c>
      <c r="B301" s="3">
        <v>102020</v>
      </c>
      <c r="C301" s="3" t="s">
        <v>895</v>
      </c>
      <c r="D301" s="3" t="s">
        <v>893</v>
      </c>
      <c r="E301" s="3" t="s">
        <v>894</v>
      </c>
      <c r="F301" s="3" t="s">
        <v>6</v>
      </c>
      <c r="G301" s="3" t="s">
        <v>11</v>
      </c>
      <c r="H301" s="3" t="s">
        <v>21</v>
      </c>
      <c r="I301" s="3" t="s">
        <v>8</v>
      </c>
      <c r="J301" s="3">
        <v>10101010</v>
      </c>
      <c r="K301" s="3" t="s">
        <v>1030</v>
      </c>
      <c r="L301" s="3" t="s">
        <v>10</v>
      </c>
      <c r="M301" s="4">
        <v>13.35</v>
      </c>
      <c r="N301" s="6">
        <v>45289</v>
      </c>
      <c r="O301" s="4">
        <v>22</v>
      </c>
      <c r="P301" s="6">
        <v>44925</v>
      </c>
      <c r="Q301" s="10"/>
      <c r="R301" s="11">
        <f t="shared" si="17"/>
        <v>-0.39318181818181819</v>
      </c>
      <c r="S301" s="5">
        <v>44888352</v>
      </c>
      <c r="T301" s="12">
        <f t="shared" si="18"/>
        <v>599259499.19999993</v>
      </c>
      <c r="U301">
        <v>255</v>
      </c>
      <c r="V301" s="5">
        <v>7973</v>
      </c>
      <c r="W301" s="5">
        <v>7146768</v>
      </c>
      <c r="X301" s="4">
        <v>11679803.519999996</v>
      </c>
      <c r="Y301" s="4">
        <v>133368585.34999999</v>
      </c>
      <c r="Z301" s="13">
        <f t="shared" si="19"/>
        <v>15.921208245738228</v>
      </c>
      <c r="AA301" s="5">
        <v>7981</v>
      </c>
      <c r="AB301" s="5">
        <v>8002621</v>
      </c>
      <c r="AC301" s="4">
        <v>12887506.359999999</v>
      </c>
      <c r="AD301" s="4">
        <v>147385448.19999999</v>
      </c>
      <c r="AE301" s="13">
        <f t="shared" si="20"/>
        <v>17.827834267562327</v>
      </c>
    </row>
    <row r="302" spans="1:31" x14ac:dyDescent="0.2">
      <c r="A302" s="3">
        <v>2015508</v>
      </c>
      <c r="B302" s="3">
        <v>56311</v>
      </c>
      <c r="C302" s="3" t="s">
        <v>898</v>
      </c>
      <c r="D302" s="3" t="s">
        <v>896</v>
      </c>
      <c r="E302" s="3" t="s">
        <v>897</v>
      </c>
      <c r="F302" s="3" t="s">
        <v>6</v>
      </c>
      <c r="G302" s="3" t="s">
        <v>11</v>
      </c>
      <c r="H302" s="3" t="s">
        <v>92</v>
      </c>
      <c r="I302" s="3" t="s">
        <v>64</v>
      </c>
      <c r="J302" s="3">
        <v>60101030</v>
      </c>
      <c r="K302" s="3" t="s">
        <v>1017</v>
      </c>
      <c r="L302" s="3" t="s">
        <v>10</v>
      </c>
      <c r="M302" s="4">
        <v>148.19999999999999</v>
      </c>
      <c r="N302" s="6">
        <v>45289</v>
      </c>
      <c r="O302" s="4">
        <v>113.05</v>
      </c>
      <c r="P302" s="6">
        <v>44925</v>
      </c>
      <c r="Q302" s="10"/>
      <c r="R302" s="11">
        <f t="shared" si="17"/>
        <v>0.31092436974789911</v>
      </c>
      <c r="S302" s="5">
        <v>304294272</v>
      </c>
      <c r="T302" s="12">
        <f t="shared" si="18"/>
        <v>45096411110.399994</v>
      </c>
      <c r="U302">
        <v>255</v>
      </c>
      <c r="V302" s="5">
        <v>345753</v>
      </c>
      <c r="W302" s="5">
        <v>122155731</v>
      </c>
      <c r="X302" s="4">
        <v>1399591265.9599996</v>
      </c>
      <c r="Y302" s="4">
        <v>15987060459.1</v>
      </c>
      <c r="Z302" s="13">
        <f t="shared" si="19"/>
        <v>40.143946909391708</v>
      </c>
      <c r="AA302" s="5">
        <v>345943</v>
      </c>
      <c r="AB302" s="5">
        <v>133127988</v>
      </c>
      <c r="AC302" s="4">
        <v>1528015283.420001</v>
      </c>
      <c r="AD302" s="4">
        <v>17466663430.830002</v>
      </c>
      <c r="AE302" s="13">
        <f t="shared" si="20"/>
        <v>43.749751556282988</v>
      </c>
    </row>
    <row r="303" spans="1:31" x14ac:dyDescent="0.2">
      <c r="A303" s="3">
        <v>2014094</v>
      </c>
      <c r="B303" s="3">
        <v>167852</v>
      </c>
      <c r="C303" s="3" t="s">
        <v>901</v>
      </c>
      <c r="D303" s="3" t="s">
        <v>899</v>
      </c>
      <c r="E303" s="3" t="s">
        <v>900</v>
      </c>
      <c r="F303" s="3" t="s">
        <v>6</v>
      </c>
      <c r="G303" s="3" t="s">
        <v>24</v>
      </c>
      <c r="H303" s="3" t="s">
        <v>21</v>
      </c>
      <c r="I303" s="3" t="s">
        <v>22</v>
      </c>
      <c r="J303" s="3">
        <v>99999999</v>
      </c>
      <c r="K303" s="3" t="s">
        <v>1142</v>
      </c>
      <c r="L303" s="3" t="s">
        <v>10</v>
      </c>
      <c r="M303" s="4">
        <v>114</v>
      </c>
      <c r="N303" s="6">
        <v>45289</v>
      </c>
      <c r="O303" s="4">
        <v>123</v>
      </c>
      <c r="P303" s="6">
        <v>44925</v>
      </c>
      <c r="Q303" s="10"/>
      <c r="R303" s="11">
        <f t="shared" si="17"/>
        <v>-7.3170731707317069E-2</v>
      </c>
      <c r="S303" s="5">
        <v>2761347</v>
      </c>
      <c r="T303" s="12">
        <f t="shared" si="18"/>
        <v>314793558</v>
      </c>
      <c r="U303">
        <v>255</v>
      </c>
      <c r="V303" s="5">
        <v>650</v>
      </c>
      <c r="W303" s="5">
        <v>100527</v>
      </c>
      <c r="X303" s="4">
        <v>997338.80999999994</v>
      </c>
      <c r="Y303" s="4">
        <v>11479835</v>
      </c>
      <c r="Z303" s="13">
        <f t="shared" si="19"/>
        <v>3.6405058835416191</v>
      </c>
      <c r="AA303" s="5">
        <v>660</v>
      </c>
      <c r="AB303" s="5">
        <v>153607</v>
      </c>
      <c r="AC303" s="4">
        <v>1563737.3300000008</v>
      </c>
      <c r="AD303" s="4">
        <v>17840633</v>
      </c>
      <c r="AE303" s="13">
        <f t="shared" si="20"/>
        <v>5.5627561476337455</v>
      </c>
    </row>
    <row r="304" spans="1:31" x14ac:dyDescent="0.2">
      <c r="A304" s="3">
        <v>2015553</v>
      </c>
      <c r="B304" s="3">
        <v>84770</v>
      </c>
      <c r="C304" s="3" t="s">
        <v>904</v>
      </c>
      <c r="D304" s="3" t="s">
        <v>1132</v>
      </c>
      <c r="E304" s="3" t="s">
        <v>903</v>
      </c>
      <c r="F304" s="3" t="s">
        <v>6</v>
      </c>
      <c r="G304" s="3" t="s">
        <v>11</v>
      </c>
      <c r="H304" s="3" t="s">
        <v>21</v>
      </c>
      <c r="I304" s="3" t="s">
        <v>8</v>
      </c>
      <c r="J304" s="3">
        <v>10101015</v>
      </c>
      <c r="K304" s="3" t="s">
        <v>1046</v>
      </c>
      <c r="L304" s="3" t="s">
        <v>10</v>
      </c>
      <c r="M304" s="4">
        <v>8.99</v>
      </c>
      <c r="N304" s="6">
        <v>45289</v>
      </c>
      <c r="O304" s="4">
        <v>1.1499999999999999</v>
      </c>
      <c r="P304" s="6">
        <v>44925</v>
      </c>
      <c r="Q304" s="10"/>
      <c r="R304" s="11">
        <f t="shared" si="17"/>
        <v>6.8173913043478267</v>
      </c>
      <c r="S304" s="5">
        <v>31629381</v>
      </c>
      <c r="T304" s="12">
        <f t="shared" si="18"/>
        <v>284348135.19</v>
      </c>
      <c r="U304">
        <v>255</v>
      </c>
      <c r="V304" s="5">
        <v>8183</v>
      </c>
      <c r="W304" s="5">
        <v>28610111</v>
      </c>
      <c r="X304" s="4">
        <v>8028365.9600000009</v>
      </c>
      <c r="Y304" s="4">
        <v>92281191.25</v>
      </c>
      <c r="Z304" s="13">
        <f t="shared" si="19"/>
        <v>90.454223558785415</v>
      </c>
      <c r="AA304" s="5">
        <v>8204</v>
      </c>
      <c r="AB304" s="5">
        <v>37005720</v>
      </c>
      <c r="AC304" s="4">
        <v>13423182.959999999</v>
      </c>
      <c r="AD304" s="4">
        <v>153754649.16</v>
      </c>
      <c r="AE304" s="13">
        <f t="shared" si="20"/>
        <v>116.99792670618498</v>
      </c>
    </row>
    <row r="305" spans="1:31" x14ac:dyDescent="0.2">
      <c r="A305" s="3">
        <v>2030554</v>
      </c>
      <c r="B305" s="3">
        <v>251146</v>
      </c>
      <c r="C305" s="3" t="s">
        <v>907</v>
      </c>
      <c r="D305" s="3" t="s">
        <v>905</v>
      </c>
      <c r="E305" s="3" t="s">
        <v>906</v>
      </c>
      <c r="F305" s="3" t="s">
        <v>6</v>
      </c>
      <c r="G305" s="3" t="s">
        <v>24</v>
      </c>
      <c r="H305" s="3" t="s">
        <v>21</v>
      </c>
      <c r="I305" s="3" t="s">
        <v>22</v>
      </c>
      <c r="J305" s="3">
        <v>60102010</v>
      </c>
      <c r="K305" s="3" t="s">
        <v>1050</v>
      </c>
      <c r="L305" s="3" t="s">
        <v>10</v>
      </c>
      <c r="M305" s="4">
        <v>4.37</v>
      </c>
      <c r="N305" s="6">
        <v>45289</v>
      </c>
      <c r="O305" s="4">
        <v>10.92</v>
      </c>
      <c r="P305" s="6">
        <v>44925</v>
      </c>
      <c r="Q305" s="10"/>
      <c r="R305" s="11">
        <f t="shared" si="17"/>
        <v>-0.5998168498168498</v>
      </c>
      <c r="S305" s="5">
        <v>162581278</v>
      </c>
      <c r="T305" s="12">
        <f t="shared" si="18"/>
        <v>710480184.86000001</v>
      </c>
      <c r="U305">
        <v>255</v>
      </c>
      <c r="V305" s="5">
        <v>10955</v>
      </c>
      <c r="W305" s="5">
        <v>16176338</v>
      </c>
      <c r="X305" s="4">
        <v>13124610.450000005</v>
      </c>
      <c r="Y305" s="4">
        <v>145199207.94999999</v>
      </c>
      <c r="Z305" s="13">
        <f t="shared" si="19"/>
        <v>9.949692977564121</v>
      </c>
      <c r="AA305" s="5">
        <v>10957</v>
      </c>
      <c r="AB305" s="5">
        <v>16294781</v>
      </c>
      <c r="AC305" s="4">
        <v>13227471.720000003</v>
      </c>
      <c r="AD305" s="4">
        <v>146318471.55000001</v>
      </c>
      <c r="AE305" s="13">
        <f t="shared" si="20"/>
        <v>10.022544539230402</v>
      </c>
    </row>
    <row r="306" spans="1:31" x14ac:dyDescent="0.2">
      <c r="A306" s="3">
        <v>2215442</v>
      </c>
      <c r="B306" s="3">
        <v>254189</v>
      </c>
      <c r="C306" s="3" t="s">
        <v>910</v>
      </c>
      <c r="D306" s="3" t="s">
        <v>908</v>
      </c>
      <c r="E306" s="3" t="s">
        <v>909</v>
      </c>
      <c r="F306" s="3" t="s">
        <v>6</v>
      </c>
      <c r="G306" s="3" t="s">
        <v>11</v>
      </c>
      <c r="H306" s="3" t="s">
        <v>21</v>
      </c>
      <c r="I306" s="3" t="s">
        <v>8</v>
      </c>
      <c r="J306" s="3">
        <v>55101000</v>
      </c>
      <c r="K306" s="3" t="s">
        <v>1078</v>
      </c>
      <c r="L306" s="3" t="s">
        <v>10</v>
      </c>
      <c r="M306" s="4">
        <v>8.3000000000000007</v>
      </c>
      <c r="N306" s="6">
        <v>45289</v>
      </c>
      <c r="O306" s="4">
        <v>5.9</v>
      </c>
      <c r="P306" s="6">
        <v>44925</v>
      </c>
      <c r="Q306" s="10"/>
      <c r="R306" s="11">
        <f t="shared" si="17"/>
        <v>0.40677966101694918</v>
      </c>
      <c r="S306" s="5">
        <v>125227346</v>
      </c>
      <c r="T306" s="12">
        <f t="shared" si="18"/>
        <v>1039386971.8000001</v>
      </c>
      <c r="U306">
        <v>255</v>
      </c>
      <c r="V306" s="5">
        <v>7513</v>
      </c>
      <c r="W306" s="5">
        <v>10953555</v>
      </c>
      <c r="X306" s="4">
        <v>7013857.9099999964</v>
      </c>
      <c r="Y306" s="4">
        <v>79536224.989999995</v>
      </c>
      <c r="Z306" s="13">
        <f t="shared" si="19"/>
        <v>8.7469353538802928</v>
      </c>
      <c r="AA306" s="5">
        <v>7526</v>
      </c>
      <c r="AB306" s="5">
        <v>13064347</v>
      </c>
      <c r="AC306" s="4">
        <v>8186917.4299999988</v>
      </c>
      <c r="AD306" s="4">
        <v>92750166.590000004</v>
      </c>
      <c r="AE306" s="13">
        <f t="shared" si="20"/>
        <v>10.432503296843807</v>
      </c>
    </row>
    <row r="307" spans="1:31" x14ac:dyDescent="0.2">
      <c r="A307" s="3">
        <v>2015587</v>
      </c>
      <c r="B307" s="3">
        <v>63867</v>
      </c>
      <c r="C307" s="3" t="s">
        <v>913</v>
      </c>
      <c r="D307" s="3" t="s">
        <v>911</v>
      </c>
      <c r="E307" s="3" t="s">
        <v>912</v>
      </c>
      <c r="F307" s="3" t="s">
        <v>6</v>
      </c>
      <c r="G307" s="3" t="s">
        <v>11</v>
      </c>
      <c r="H307" s="3" t="s">
        <v>21</v>
      </c>
      <c r="I307" s="3" t="s">
        <v>64</v>
      </c>
      <c r="J307" s="3">
        <v>15102015</v>
      </c>
      <c r="K307" s="3" t="s">
        <v>1029</v>
      </c>
      <c r="L307" s="3" t="s">
        <v>10</v>
      </c>
      <c r="M307" s="4">
        <v>116.6</v>
      </c>
      <c r="N307" s="6">
        <v>45289</v>
      </c>
      <c r="O307" s="4">
        <v>91.6</v>
      </c>
      <c r="P307" s="6">
        <v>44925</v>
      </c>
      <c r="Q307" s="10"/>
      <c r="R307" s="11">
        <f t="shared" si="17"/>
        <v>0.27292576419213976</v>
      </c>
      <c r="S307" s="5">
        <v>1399458033</v>
      </c>
      <c r="T307" s="12">
        <f t="shared" si="18"/>
        <v>163176806647.79999</v>
      </c>
      <c r="U307">
        <v>255</v>
      </c>
      <c r="V307" s="5">
        <v>472406</v>
      </c>
      <c r="W307" s="5">
        <v>383062793</v>
      </c>
      <c r="X307" s="4">
        <v>3865899092.3900003</v>
      </c>
      <c r="Y307" s="4">
        <v>44084102708.650002</v>
      </c>
      <c r="Z307" s="13">
        <f t="shared" si="19"/>
        <v>27.372224387381827</v>
      </c>
      <c r="AA307" s="5">
        <v>472543</v>
      </c>
      <c r="AB307" s="5">
        <v>391187899</v>
      </c>
      <c r="AC307" s="4">
        <v>3945654257.3599997</v>
      </c>
      <c r="AD307" s="4">
        <v>44984656717.949997</v>
      </c>
      <c r="AE307" s="13">
        <f t="shared" si="20"/>
        <v>27.952813859049101</v>
      </c>
    </row>
    <row r="308" spans="1:31" x14ac:dyDescent="0.2">
      <c r="A308" s="3">
        <v>2015558</v>
      </c>
      <c r="B308" s="3">
        <v>77959</v>
      </c>
      <c r="C308" s="3" t="s">
        <v>916</v>
      </c>
      <c r="D308" s="3" t="s">
        <v>914</v>
      </c>
      <c r="E308" s="3" t="s">
        <v>915</v>
      </c>
      <c r="F308" s="3" t="s">
        <v>6</v>
      </c>
      <c r="G308" s="3" t="s">
        <v>11</v>
      </c>
      <c r="H308" s="3" t="s">
        <v>21</v>
      </c>
      <c r="I308" s="3" t="s">
        <v>64</v>
      </c>
      <c r="J308" s="3">
        <v>60101030</v>
      </c>
      <c r="K308" s="3" t="s">
        <v>1017</v>
      </c>
      <c r="L308" s="3" t="s">
        <v>10</v>
      </c>
      <c r="M308" s="4">
        <v>132.19999999999999</v>
      </c>
      <c r="N308" s="6">
        <v>45289</v>
      </c>
      <c r="O308" s="4">
        <v>132</v>
      </c>
      <c r="P308" s="6">
        <v>44925</v>
      </c>
      <c r="Q308" s="10"/>
      <c r="R308" s="11">
        <f t="shared" si="17"/>
        <v>1.5151515151514291E-3</v>
      </c>
      <c r="S308" s="5">
        <v>131280458</v>
      </c>
      <c r="T308" s="12">
        <f t="shared" si="18"/>
        <v>17355276547.599998</v>
      </c>
      <c r="U308">
        <v>255</v>
      </c>
      <c r="V308" s="5">
        <v>438620</v>
      </c>
      <c r="W308" s="5">
        <v>124047823</v>
      </c>
      <c r="X308" s="4">
        <v>1653242563.3100011</v>
      </c>
      <c r="Y308" s="4">
        <v>18874061381.900002</v>
      </c>
      <c r="Z308" s="13">
        <f t="shared" si="19"/>
        <v>94.490699445914487</v>
      </c>
      <c r="AA308" s="5">
        <v>438901</v>
      </c>
      <c r="AB308" s="5">
        <v>135092747</v>
      </c>
      <c r="AC308" s="4">
        <v>1798634993.1100008</v>
      </c>
      <c r="AD308" s="4">
        <v>20539392943.509998</v>
      </c>
      <c r="AE308" s="13">
        <f t="shared" si="20"/>
        <v>102.90392725473276</v>
      </c>
    </row>
    <row r="309" spans="1:31" x14ac:dyDescent="0.2">
      <c r="A309" s="3">
        <v>2078419</v>
      </c>
      <c r="B309" s="3">
        <v>251723</v>
      </c>
      <c r="C309" s="3" t="s">
        <v>919</v>
      </c>
      <c r="D309" s="3" t="s">
        <v>917</v>
      </c>
      <c r="E309" s="3" t="s">
        <v>918</v>
      </c>
      <c r="F309" s="3" t="s">
        <v>6</v>
      </c>
      <c r="G309" s="3" t="s">
        <v>24</v>
      </c>
      <c r="H309" s="3" t="s">
        <v>18</v>
      </c>
      <c r="I309" s="3" t="s">
        <v>22</v>
      </c>
      <c r="J309" s="3">
        <v>45102010</v>
      </c>
      <c r="K309" s="3" t="s">
        <v>1018</v>
      </c>
      <c r="L309" s="3" t="s">
        <v>10</v>
      </c>
      <c r="M309" s="4">
        <v>7.9</v>
      </c>
      <c r="N309" s="6">
        <v>45289</v>
      </c>
      <c r="O309" s="4">
        <v>9.68</v>
      </c>
      <c r="P309" s="6">
        <v>44925</v>
      </c>
      <c r="Q309" s="10"/>
      <c r="R309" s="11">
        <f t="shared" si="17"/>
        <v>-0.1838842975206611</v>
      </c>
      <c r="S309" s="5">
        <v>110849291</v>
      </c>
      <c r="T309" s="12">
        <f t="shared" si="18"/>
        <v>875709398.9000001</v>
      </c>
      <c r="U309">
        <v>255</v>
      </c>
      <c r="V309" s="5">
        <v>2326</v>
      </c>
      <c r="W309" s="5">
        <v>1493143</v>
      </c>
      <c r="X309" s="4">
        <v>1190358.6500000006</v>
      </c>
      <c r="Y309" s="4">
        <v>13410898.060000001</v>
      </c>
      <c r="Z309" s="13">
        <f t="shared" si="19"/>
        <v>1.3470027516910323</v>
      </c>
      <c r="AA309" s="5">
        <v>2329</v>
      </c>
      <c r="AB309" s="5">
        <v>1599954</v>
      </c>
      <c r="AC309" s="4">
        <v>1264483.9100000001</v>
      </c>
      <c r="AD309" s="4">
        <v>14286748.26</v>
      </c>
      <c r="AE309" s="13">
        <f t="shared" si="20"/>
        <v>1.4433597053859371</v>
      </c>
    </row>
    <row r="310" spans="1:31" x14ac:dyDescent="0.2">
      <c r="A310" s="3">
        <v>2015608</v>
      </c>
      <c r="B310" s="3">
        <v>213630</v>
      </c>
      <c r="C310" s="3" t="s">
        <v>588</v>
      </c>
      <c r="D310" s="3" t="s">
        <v>587</v>
      </c>
      <c r="E310" s="3" t="s">
        <v>1133</v>
      </c>
      <c r="F310" s="3" t="s">
        <v>6</v>
      </c>
      <c r="G310" s="3" t="s">
        <v>11</v>
      </c>
      <c r="H310" s="3" t="s">
        <v>21</v>
      </c>
      <c r="I310" s="3" t="s">
        <v>8</v>
      </c>
      <c r="J310" s="3">
        <v>20103010</v>
      </c>
      <c r="K310" s="3" t="s">
        <v>1025</v>
      </c>
      <c r="L310" s="3" t="s">
        <v>10</v>
      </c>
      <c r="M310" s="4">
        <v>1.29</v>
      </c>
      <c r="N310" s="6">
        <v>45289</v>
      </c>
      <c r="O310" s="4">
        <v>1.1739999999999999</v>
      </c>
      <c r="P310" s="6">
        <v>44925</v>
      </c>
      <c r="Q310" s="10"/>
      <c r="R310" s="11">
        <f t="shared" si="17"/>
        <v>9.8807495741056309E-2</v>
      </c>
      <c r="S310" s="5">
        <v>233539006</v>
      </c>
      <c r="T310" s="12">
        <f t="shared" si="18"/>
        <v>301265317.74000001</v>
      </c>
      <c r="U310">
        <v>255</v>
      </c>
      <c r="V310" s="5">
        <v>66651</v>
      </c>
      <c r="W310" s="5">
        <v>408951578</v>
      </c>
      <c r="X310" s="4">
        <v>64264731.949999996</v>
      </c>
      <c r="Y310" s="4">
        <v>742130850.41999996</v>
      </c>
      <c r="Z310" s="13">
        <f t="shared" si="19"/>
        <v>175.11061000233937</v>
      </c>
      <c r="AA310" s="5">
        <v>66656</v>
      </c>
      <c r="AB310" s="5">
        <v>414246255</v>
      </c>
      <c r="AC310" s="4">
        <v>64891361.400000013</v>
      </c>
      <c r="AD310" s="4">
        <v>748880944</v>
      </c>
      <c r="AE310" s="13">
        <f t="shared" si="20"/>
        <v>177.37775889994154</v>
      </c>
    </row>
    <row r="311" spans="1:31" x14ac:dyDescent="0.2">
      <c r="A311" s="3">
        <v>2015516</v>
      </c>
      <c r="B311" s="3">
        <v>36370</v>
      </c>
      <c r="C311" s="3" t="s">
        <v>922</v>
      </c>
      <c r="D311" s="3" t="s">
        <v>920</v>
      </c>
      <c r="E311" s="3" t="s">
        <v>921</v>
      </c>
      <c r="F311" s="3" t="s">
        <v>6</v>
      </c>
      <c r="G311" s="3" t="s">
        <v>11</v>
      </c>
      <c r="H311" s="3" t="s">
        <v>567</v>
      </c>
      <c r="I311" s="3" t="s">
        <v>8</v>
      </c>
      <c r="J311" s="3">
        <v>10101010</v>
      </c>
      <c r="K311" s="3" t="s">
        <v>1030</v>
      </c>
      <c r="L311" s="3" t="s">
        <v>10</v>
      </c>
      <c r="M311" s="4">
        <v>242</v>
      </c>
      <c r="N311" s="6">
        <v>45289</v>
      </c>
      <c r="O311" s="4">
        <v>281</v>
      </c>
      <c r="P311" s="6">
        <v>44925</v>
      </c>
      <c r="Q311" s="10"/>
      <c r="R311" s="11">
        <f t="shared" si="17"/>
        <v>-0.13879003558718861</v>
      </c>
      <c r="S311" s="5">
        <v>118425771</v>
      </c>
      <c r="T311" s="12">
        <f t="shared" si="18"/>
        <v>28659036582</v>
      </c>
      <c r="U311">
        <v>255</v>
      </c>
      <c r="V311" s="5">
        <v>3192</v>
      </c>
      <c r="W311" s="5">
        <v>229690</v>
      </c>
      <c r="X311" s="4">
        <v>5929870.070000005</v>
      </c>
      <c r="Y311" s="4">
        <v>66918830.600000001</v>
      </c>
      <c r="Z311" s="13">
        <f t="shared" si="19"/>
        <v>0.19395271659240454</v>
      </c>
      <c r="AA311" s="5">
        <v>3215</v>
      </c>
      <c r="AB311" s="5">
        <v>804497</v>
      </c>
      <c r="AC311" s="4">
        <v>18892678.379999984</v>
      </c>
      <c r="AD311" s="4">
        <v>215936124.25</v>
      </c>
      <c r="AE311" s="13">
        <f t="shared" si="20"/>
        <v>0.67932595515886485</v>
      </c>
    </row>
    <row r="312" spans="1:31" x14ac:dyDescent="0.2">
      <c r="A312" s="3">
        <v>2015597</v>
      </c>
      <c r="B312" s="3">
        <v>25413</v>
      </c>
      <c r="C312" s="3" t="s">
        <v>925</v>
      </c>
      <c r="D312" s="3" t="s">
        <v>923</v>
      </c>
      <c r="E312" s="3" t="s">
        <v>924</v>
      </c>
      <c r="F312" s="3" t="s">
        <v>6</v>
      </c>
      <c r="G312" s="3" t="s">
        <v>11</v>
      </c>
      <c r="H312" s="3" t="s">
        <v>21</v>
      </c>
      <c r="I312" s="3" t="s">
        <v>64</v>
      </c>
      <c r="J312" s="3">
        <v>50204000</v>
      </c>
      <c r="K312" s="3" t="s">
        <v>1022</v>
      </c>
      <c r="L312" s="3" t="s">
        <v>10</v>
      </c>
      <c r="M312" s="4">
        <v>123.45</v>
      </c>
      <c r="N312" s="6">
        <v>45289</v>
      </c>
      <c r="O312" s="4">
        <v>165.6</v>
      </c>
      <c r="P312" s="6">
        <v>44925</v>
      </c>
      <c r="Q312" s="10"/>
      <c r="R312" s="11">
        <f t="shared" si="17"/>
        <v>-0.25452898550724634</v>
      </c>
      <c r="S312" s="5">
        <v>296040156</v>
      </c>
      <c r="T312" s="12">
        <f t="shared" si="18"/>
        <v>36546157258.200005</v>
      </c>
      <c r="U312">
        <v>255</v>
      </c>
      <c r="V312" s="5">
        <v>396421</v>
      </c>
      <c r="W312" s="5">
        <v>102819552</v>
      </c>
      <c r="X312" s="4">
        <v>1262516090.8499992</v>
      </c>
      <c r="Y312" s="4">
        <v>14422560680.48</v>
      </c>
      <c r="Z312" s="13">
        <f t="shared" si="19"/>
        <v>34.731623368013629</v>
      </c>
      <c r="AA312" s="5">
        <v>396551</v>
      </c>
      <c r="AB312" s="5">
        <v>109568291</v>
      </c>
      <c r="AC312" s="4">
        <v>1349664935.4599986</v>
      </c>
      <c r="AD312" s="4">
        <v>15415036032.620001</v>
      </c>
      <c r="AE312" s="13">
        <f t="shared" si="20"/>
        <v>37.011293494927088</v>
      </c>
    </row>
    <row r="313" spans="1:31" x14ac:dyDescent="0.2">
      <c r="A313" s="3">
        <v>2014182</v>
      </c>
      <c r="B313" s="3">
        <v>149963</v>
      </c>
      <c r="C313" s="3" t="s">
        <v>928</v>
      </c>
      <c r="D313" s="3" t="s">
        <v>926</v>
      </c>
      <c r="E313" s="3" t="s">
        <v>927</v>
      </c>
      <c r="F313" s="3" t="s">
        <v>6</v>
      </c>
      <c r="G313" s="3" t="s">
        <v>11</v>
      </c>
      <c r="H313" s="3" t="s">
        <v>21</v>
      </c>
      <c r="I313" s="3" t="s">
        <v>8</v>
      </c>
      <c r="J313" s="3">
        <v>30101010</v>
      </c>
      <c r="K313" s="3" t="s">
        <v>1009</v>
      </c>
      <c r="L313" s="3" t="s">
        <v>10</v>
      </c>
      <c r="M313" s="4">
        <v>206</v>
      </c>
      <c r="N313" s="6">
        <v>45289</v>
      </c>
      <c r="O313" s="4">
        <v>220</v>
      </c>
      <c r="P313" s="6">
        <v>44925</v>
      </c>
      <c r="Q313" s="10"/>
      <c r="R313" s="11">
        <f t="shared" si="17"/>
        <v>-6.363636363636363E-2</v>
      </c>
      <c r="S313" s="5">
        <v>6124534</v>
      </c>
      <c r="T313" s="12">
        <f t="shared" si="18"/>
        <v>1261654004</v>
      </c>
      <c r="U313">
        <v>255</v>
      </c>
      <c r="V313" s="5">
        <v>1208</v>
      </c>
      <c r="W313" s="5">
        <v>128213</v>
      </c>
      <c r="X313" s="4">
        <v>2262691.3799999985</v>
      </c>
      <c r="Y313" s="4">
        <v>25947244</v>
      </c>
      <c r="Z313" s="13">
        <f t="shared" si="19"/>
        <v>2.0934327411685527</v>
      </c>
      <c r="AA313" s="5">
        <v>1217</v>
      </c>
      <c r="AB313" s="5">
        <v>206660</v>
      </c>
      <c r="AC313" s="4">
        <v>3640636.0500000007</v>
      </c>
      <c r="AD313" s="4">
        <v>41625555</v>
      </c>
      <c r="AE313" s="13">
        <f t="shared" si="20"/>
        <v>3.3742975383923088</v>
      </c>
    </row>
    <row r="314" spans="1:31" x14ac:dyDescent="0.2">
      <c r="A314" s="3">
        <v>2015676</v>
      </c>
      <c r="B314" s="3">
        <v>221483</v>
      </c>
      <c r="C314" s="3" t="s">
        <v>931</v>
      </c>
      <c r="D314" s="3" t="s">
        <v>929</v>
      </c>
      <c r="E314" s="3" t="s">
        <v>930</v>
      </c>
      <c r="F314" s="3" t="s">
        <v>6</v>
      </c>
      <c r="G314" s="3" t="s">
        <v>11</v>
      </c>
      <c r="H314" s="3" t="s">
        <v>21</v>
      </c>
      <c r="I314" s="3" t="s">
        <v>8</v>
      </c>
      <c r="J314" s="3">
        <v>30202000</v>
      </c>
      <c r="K314" s="3" t="s">
        <v>1013</v>
      </c>
      <c r="L314" s="3" t="s">
        <v>10</v>
      </c>
      <c r="M314" s="4">
        <v>21.1</v>
      </c>
      <c r="N314" s="6">
        <v>45289</v>
      </c>
      <c r="O314" s="4">
        <v>17.55</v>
      </c>
      <c r="P314" s="6">
        <v>44925</v>
      </c>
      <c r="Q314" s="10"/>
      <c r="R314" s="11">
        <f t="shared" si="17"/>
        <v>0.20227920227920232</v>
      </c>
      <c r="S314" s="5">
        <v>204722663</v>
      </c>
      <c r="T314" s="12">
        <f t="shared" si="18"/>
        <v>4319648189.3000002</v>
      </c>
      <c r="U314">
        <v>255</v>
      </c>
      <c r="V314" s="5">
        <v>4491</v>
      </c>
      <c r="W314" s="5">
        <v>3344178</v>
      </c>
      <c r="X314" s="4">
        <v>5690054.4200000009</v>
      </c>
      <c r="Y314" s="4">
        <v>65354937.5</v>
      </c>
      <c r="Z314" s="13">
        <f t="shared" si="19"/>
        <v>1.6335162658567022</v>
      </c>
      <c r="AA314" s="5">
        <v>4522</v>
      </c>
      <c r="AB314" s="5">
        <v>4094685</v>
      </c>
      <c r="AC314" s="4">
        <v>6982250.3499999978</v>
      </c>
      <c r="AD314" s="4">
        <v>80303704.659999996</v>
      </c>
      <c r="AE314" s="13">
        <f t="shared" si="20"/>
        <v>2.0001131970425767</v>
      </c>
    </row>
    <row r="315" spans="1:31" x14ac:dyDescent="0.2">
      <c r="A315" s="3">
        <v>2014092</v>
      </c>
      <c r="B315" s="3">
        <v>237748</v>
      </c>
      <c r="C315" s="3" t="s">
        <v>934</v>
      </c>
      <c r="D315" s="3" t="s">
        <v>932</v>
      </c>
      <c r="E315" s="3" t="s">
        <v>933</v>
      </c>
      <c r="F315" s="3" t="s">
        <v>6</v>
      </c>
      <c r="G315" s="3" t="s">
        <v>24</v>
      </c>
      <c r="H315" s="3" t="s">
        <v>21</v>
      </c>
      <c r="I315" s="3" t="s">
        <v>22</v>
      </c>
      <c r="J315" s="3">
        <v>99999999</v>
      </c>
      <c r="K315" s="3" t="s">
        <v>1142</v>
      </c>
      <c r="L315" s="3" t="s">
        <v>10</v>
      </c>
      <c r="M315" s="4">
        <v>116</v>
      </c>
      <c r="N315" s="6">
        <v>45289</v>
      </c>
      <c r="O315" s="4">
        <v>115</v>
      </c>
      <c r="P315" s="6">
        <v>44925</v>
      </c>
      <c r="Q315" s="10"/>
      <c r="R315" s="11">
        <f t="shared" si="17"/>
        <v>8.6956521739130436E-3</v>
      </c>
      <c r="S315" s="5">
        <v>1887448</v>
      </c>
      <c r="T315" s="12">
        <f t="shared" si="18"/>
        <v>218943968</v>
      </c>
      <c r="U315">
        <v>255</v>
      </c>
      <c r="V315" s="5">
        <v>254</v>
      </c>
      <c r="W315" s="5">
        <v>24458</v>
      </c>
      <c r="X315" s="4">
        <v>238371.99000000008</v>
      </c>
      <c r="Y315" s="4">
        <v>2718544</v>
      </c>
      <c r="Z315" s="13">
        <f t="shared" si="19"/>
        <v>1.295823778986229</v>
      </c>
      <c r="AA315" s="5">
        <v>256</v>
      </c>
      <c r="AB315" s="5">
        <v>44307</v>
      </c>
      <c r="AC315" s="4">
        <v>432406.96000000008</v>
      </c>
      <c r="AD315" s="4">
        <v>4888114</v>
      </c>
      <c r="AE315" s="13">
        <f t="shared" si="20"/>
        <v>2.3474554000957903</v>
      </c>
    </row>
    <row r="316" spans="1:31" x14ac:dyDescent="0.2">
      <c r="A316" s="3">
        <v>2014132</v>
      </c>
      <c r="B316" s="3">
        <v>243834</v>
      </c>
      <c r="C316" s="3" t="s">
        <v>937</v>
      </c>
      <c r="D316" s="3" t="s">
        <v>935</v>
      </c>
      <c r="E316" s="3" t="s">
        <v>936</v>
      </c>
      <c r="F316" s="3" t="s">
        <v>6</v>
      </c>
      <c r="G316" s="3" t="s">
        <v>11</v>
      </c>
      <c r="H316" s="3" t="s">
        <v>21</v>
      </c>
      <c r="I316" s="3" t="s">
        <v>8</v>
      </c>
      <c r="J316" s="3">
        <v>20103010</v>
      </c>
      <c r="K316" s="3" t="s">
        <v>1025</v>
      </c>
      <c r="L316" s="3" t="s">
        <v>10</v>
      </c>
      <c r="M316" s="4">
        <v>122.8</v>
      </c>
      <c r="N316" s="6">
        <v>45289</v>
      </c>
      <c r="O316" s="4">
        <v>110</v>
      </c>
      <c r="P316" s="6">
        <v>44925</v>
      </c>
      <c r="Q316" s="10"/>
      <c r="R316" s="11">
        <f t="shared" si="17"/>
        <v>0.11636363636363634</v>
      </c>
      <c r="S316" s="5">
        <v>34406061</v>
      </c>
      <c r="T316" s="12">
        <f t="shared" si="18"/>
        <v>4225064290.7999997</v>
      </c>
      <c r="U316">
        <v>255</v>
      </c>
      <c r="V316" s="5">
        <v>103915</v>
      </c>
      <c r="W316" s="5">
        <v>18134964</v>
      </c>
      <c r="X316" s="4">
        <v>167045606.70999995</v>
      </c>
      <c r="Y316" s="4">
        <v>1928939798.5</v>
      </c>
      <c r="Z316" s="13">
        <f t="shared" si="19"/>
        <v>52.708631772756554</v>
      </c>
      <c r="AA316" s="5">
        <v>103927</v>
      </c>
      <c r="AB316" s="5">
        <v>18225626</v>
      </c>
      <c r="AC316" s="4">
        <v>167898245.19999996</v>
      </c>
      <c r="AD316" s="4">
        <v>1938626780.5999999</v>
      </c>
      <c r="AE316" s="13">
        <f t="shared" si="20"/>
        <v>52.972137670743535</v>
      </c>
    </row>
    <row r="317" spans="1:31" x14ac:dyDescent="0.2">
      <c r="A317" s="3">
        <v>2015562</v>
      </c>
      <c r="B317" s="3">
        <v>134188</v>
      </c>
      <c r="C317" s="3" t="s">
        <v>267</v>
      </c>
      <c r="D317" s="3" t="s">
        <v>266</v>
      </c>
      <c r="E317" s="3" t="s">
        <v>1134</v>
      </c>
      <c r="F317" s="3" t="s">
        <v>6</v>
      </c>
      <c r="G317" s="3" t="s">
        <v>11</v>
      </c>
      <c r="H317" s="3" t="s">
        <v>21</v>
      </c>
      <c r="I317" s="3" t="s">
        <v>8</v>
      </c>
      <c r="J317" s="3">
        <v>10101015</v>
      </c>
      <c r="K317" s="3" t="s">
        <v>1046</v>
      </c>
      <c r="L317" s="3" t="s">
        <v>10</v>
      </c>
      <c r="M317" s="4">
        <v>0.215</v>
      </c>
      <c r="N317" s="6">
        <v>45289</v>
      </c>
      <c r="O317" s="4">
        <v>3.4550000000000001</v>
      </c>
      <c r="P317" s="6">
        <v>44925</v>
      </c>
      <c r="Q317" s="10"/>
      <c r="R317" s="11">
        <f t="shared" si="17"/>
        <v>-0.93777134587554278</v>
      </c>
      <c r="S317" s="5">
        <v>102873269</v>
      </c>
      <c r="T317" s="12">
        <f t="shared" si="18"/>
        <v>22117752.835000001</v>
      </c>
      <c r="U317">
        <v>255</v>
      </c>
      <c r="V317" s="5">
        <v>22112</v>
      </c>
      <c r="W317" s="5">
        <v>150582603</v>
      </c>
      <c r="X317" s="4">
        <v>14824104.019999992</v>
      </c>
      <c r="Y317" s="4">
        <v>165415936.77000001</v>
      </c>
      <c r="Z317" s="13">
        <f t="shared" si="19"/>
        <v>146.37680367676467</v>
      </c>
      <c r="AA317" s="5">
        <v>22112</v>
      </c>
      <c r="AB317" s="5">
        <v>150582603</v>
      </c>
      <c r="AC317" s="4">
        <v>14824104.019999992</v>
      </c>
      <c r="AD317" s="4">
        <v>165415936.77000001</v>
      </c>
      <c r="AE317" s="13">
        <f t="shared" si="20"/>
        <v>146.37680367676467</v>
      </c>
    </row>
    <row r="318" spans="1:31" x14ac:dyDescent="0.2">
      <c r="A318" s="3">
        <v>2015596</v>
      </c>
      <c r="B318" s="3">
        <v>41785</v>
      </c>
      <c r="C318" s="3" t="s">
        <v>940</v>
      </c>
      <c r="D318" s="3" t="s">
        <v>938</v>
      </c>
      <c r="E318" s="3" t="s">
        <v>939</v>
      </c>
      <c r="F318" s="3" t="s">
        <v>6</v>
      </c>
      <c r="G318" s="3" t="s">
        <v>11</v>
      </c>
      <c r="H318" s="3" t="s">
        <v>21</v>
      </c>
      <c r="I318" s="3" t="s">
        <v>8</v>
      </c>
      <c r="J318" s="3">
        <v>50101010</v>
      </c>
      <c r="K318" s="3" t="s">
        <v>1014</v>
      </c>
      <c r="L318" s="3" t="s">
        <v>10</v>
      </c>
      <c r="M318" s="4">
        <v>102.2</v>
      </c>
      <c r="N318" s="6">
        <v>45289</v>
      </c>
      <c r="O318" s="4">
        <v>96.8</v>
      </c>
      <c r="P318" s="6">
        <v>44925</v>
      </c>
      <c r="Q318" s="10"/>
      <c r="R318" s="11">
        <f t="shared" si="17"/>
        <v>5.5785123966942206E-2</v>
      </c>
      <c r="S318" s="5">
        <v>134956267</v>
      </c>
      <c r="T318" s="12">
        <f t="shared" si="18"/>
        <v>13792530487.4</v>
      </c>
      <c r="U318">
        <v>255</v>
      </c>
      <c r="V318" s="5">
        <v>73149</v>
      </c>
      <c r="W318" s="5">
        <v>13178601</v>
      </c>
      <c r="X318" s="4">
        <v>124172785.01000012</v>
      </c>
      <c r="Y318" s="4">
        <v>1418276553.7</v>
      </c>
      <c r="Z318" s="13">
        <f t="shared" si="19"/>
        <v>9.7650900495047033</v>
      </c>
      <c r="AA318" s="5">
        <v>73270</v>
      </c>
      <c r="AB318" s="5">
        <v>17033577</v>
      </c>
      <c r="AC318" s="4">
        <v>160715388.28000012</v>
      </c>
      <c r="AD318" s="4">
        <v>1832661332.5699999</v>
      </c>
      <c r="AE318" s="13">
        <f t="shared" si="20"/>
        <v>12.621553173221663</v>
      </c>
    </row>
    <row r="319" spans="1:31" x14ac:dyDescent="0.2">
      <c r="A319" s="3">
        <v>2015661</v>
      </c>
      <c r="B319" s="3">
        <v>215055</v>
      </c>
      <c r="C319" s="3" t="s">
        <v>943</v>
      </c>
      <c r="D319" s="3" t="s">
        <v>941</v>
      </c>
      <c r="E319" s="3" t="s">
        <v>942</v>
      </c>
      <c r="F319" s="3" t="s">
        <v>6</v>
      </c>
      <c r="G319" s="3" t="s">
        <v>11</v>
      </c>
      <c r="H319" s="3" t="s">
        <v>21</v>
      </c>
      <c r="I319" s="3" t="s">
        <v>8</v>
      </c>
      <c r="J319" s="3">
        <v>20103015</v>
      </c>
      <c r="K319" s="3" t="s">
        <v>1068</v>
      </c>
      <c r="L319" s="3" t="s">
        <v>10</v>
      </c>
      <c r="M319" s="4">
        <v>23.3</v>
      </c>
      <c r="N319" s="6">
        <v>45289</v>
      </c>
      <c r="O319" s="4">
        <v>15.8</v>
      </c>
      <c r="P319" s="6">
        <v>44925</v>
      </c>
      <c r="Q319" s="10"/>
      <c r="R319" s="11">
        <f t="shared" si="17"/>
        <v>0.47468354430379744</v>
      </c>
      <c r="S319" s="5">
        <v>44344592</v>
      </c>
      <c r="T319" s="12">
        <f t="shared" si="18"/>
        <v>1033228993.6</v>
      </c>
      <c r="U319">
        <v>255</v>
      </c>
      <c r="V319" s="5">
        <v>7043</v>
      </c>
      <c r="W319" s="5">
        <v>5071600</v>
      </c>
      <c r="X319" s="4">
        <v>9695035.3600000069</v>
      </c>
      <c r="Y319" s="4">
        <v>112063101.65000001</v>
      </c>
      <c r="Z319" s="13">
        <f t="shared" si="19"/>
        <v>11.436794818182113</v>
      </c>
      <c r="AA319" s="5">
        <v>7052</v>
      </c>
      <c r="AB319" s="5">
        <v>6112628</v>
      </c>
      <c r="AC319" s="4">
        <v>11614343.410000004</v>
      </c>
      <c r="AD319" s="4">
        <v>134247032.06</v>
      </c>
      <c r="AE319" s="13">
        <f t="shared" si="20"/>
        <v>13.784382095566466</v>
      </c>
    </row>
    <row r="320" spans="1:31" x14ac:dyDescent="0.2">
      <c r="A320" s="3">
        <v>2033385</v>
      </c>
      <c r="B320" s="3">
        <v>250963</v>
      </c>
      <c r="C320" s="3" t="s">
        <v>946</v>
      </c>
      <c r="D320" s="3" t="s">
        <v>944</v>
      </c>
      <c r="E320" s="3" t="s">
        <v>945</v>
      </c>
      <c r="F320" s="3" t="s">
        <v>6</v>
      </c>
      <c r="G320" s="3" t="s">
        <v>11</v>
      </c>
      <c r="H320" s="3" t="s">
        <v>21</v>
      </c>
      <c r="I320" s="3" t="s">
        <v>8</v>
      </c>
      <c r="J320" s="3">
        <v>10101015</v>
      </c>
      <c r="K320" s="3" t="s">
        <v>1046</v>
      </c>
      <c r="L320" s="3" t="s">
        <v>10</v>
      </c>
      <c r="M320" s="4">
        <v>21.25</v>
      </c>
      <c r="N320" s="6">
        <v>45289</v>
      </c>
      <c r="O320" s="4">
        <v>28.15</v>
      </c>
      <c r="P320" s="6">
        <v>44925</v>
      </c>
      <c r="Q320" s="10"/>
      <c r="R320" s="11">
        <f t="shared" si="17"/>
        <v>-0.2451154529307282</v>
      </c>
      <c r="S320" s="5">
        <v>143869714</v>
      </c>
      <c r="T320" s="12">
        <f t="shared" si="18"/>
        <v>3057231422.5</v>
      </c>
      <c r="U320">
        <v>255</v>
      </c>
      <c r="V320" s="5">
        <v>26476</v>
      </c>
      <c r="W320" s="5">
        <v>11363903</v>
      </c>
      <c r="X320" s="4">
        <v>19792860.830000013</v>
      </c>
      <c r="Y320" s="4">
        <v>228495035.99000001</v>
      </c>
      <c r="Z320" s="13">
        <f t="shared" si="19"/>
        <v>7.8987458055279101</v>
      </c>
      <c r="AA320" s="5">
        <v>26548</v>
      </c>
      <c r="AB320" s="5">
        <v>22899593</v>
      </c>
      <c r="AC320" s="4">
        <v>38327965.750000015</v>
      </c>
      <c r="AD320" s="4">
        <v>445110414.67000002</v>
      </c>
      <c r="AE320" s="13">
        <f t="shared" si="20"/>
        <v>15.916896171768299</v>
      </c>
    </row>
    <row r="321" spans="1:31" x14ac:dyDescent="0.2">
      <c r="A321" s="3">
        <v>2014187</v>
      </c>
      <c r="B321" s="3">
        <v>149896</v>
      </c>
      <c r="C321" s="3" t="s">
        <v>949</v>
      </c>
      <c r="D321" s="3" t="s">
        <v>947</v>
      </c>
      <c r="E321" s="3" t="s">
        <v>948</v>
      </c>
      <c r="F321" s="3" t="s">
        <v>6</v>
      </c>
      <c r="G321" s="3" t="s">
        <v>11</v>
      </c>
      <c r="H321" s="3" t="s">
        <v>21</v>
      </c>
      <c r="I321" s="3" t="s">
        <v>8</v>
      </c>
      <c r="J321" s="3">
        <v>30101010</v>
      </c>
      <c r="K321" s="3" t="s">
        <v>1009</v>
      </c>
      <c r="L321" s="3" t="s">
        <v>10</v>
      </c>
      <c r="M321" s="4">
        <v>242</v>
      </c>
      <c r="N321" s="6">
        <v>45288</v>
      </c>
      <c r="O321" s="4">
        <v>222</v>
      </c>
      <c r="P321" s="6">
        <v>44925</v>
      </c>
      <c r="Q321" s="10"/>
      <c r="R321" s="11">
        <f t="shared" si="17"/>
        <v>9.0090090090090086E-2</v>
      </c>
      <c r="S321" s="5">
        <v>2220512</v>
      </c>
      <c r="T321" s="12">
        <f t="shared" si="18"/>
        <v>537363904</v>
      </c>
      <c r="U321">
        <v>255</v>
      </c>
      <c r="V321" s="5">
        <v>1047</v>
      </c>
      <c r="W321" s="5">
        <v>76878</v>
      </c>
      <c r="X321" s="4">
        <v>1519414.9699999995</v>
      </c>
      <c r="Y321" s="4">
        <v>17360856</v>
      </c>
      <c r="Z321" s="13">
        <f t="shared" si="19"/>
        <v>3.4621744894871092</v>
      </c>
      <c r="AA321" s="5">
        <v>1050</v>
      </c>
      <c r="AB321" s="5">
        <v>83398</v>
      </c>
      <c r="AC321" s="4">
        <v>1640654.6599999997</v>
      </c>
      <c r="AD321" s="4">
        <v>18787256</v>
      </c>
      <c r="AE321" s="13">
        <f t="shared" si="20"/>
        <v>3.7558004640371228</v>
      </c>
    </row>
    <row r="322" spans="1:31" x14ac:dyDescent="0.2">
      <c r="A322" s="3">
        <v>2014135</v>
      </c>
      <c r="B322" s="3">
        <v>206470</v>
      </c>
      <c r="C322" s="3" t="s">
        <v>952</v>
      </c>
      <c r="D322" s="3" t="s">
        <v>950</v>
      </c>
      <c r="E322" s="3" t="s">
        <v>951</v>
      </c>
      <c r="F322" s="3" t="s">
        <v>6</v>
      </c>
      <c r="G322" s="3" t="s">
        <v>11</v>
      </c>
      <c r="H322" s="3" t="s">
        <v>21</v>
      </c>
      <c r="I322" s="3" t="s">
        <v>8</v>
      </c>
      <c r="J322" s="3">
        <v>50204000</v>
      </c>
      <c r="K322" s="3" t="s">
        <v>1022</v>
      </c>
      <c r="L322" s="3" t="s">
        <v>10</v>
      </c>
      <c r="M322" s="4">
        <v>11.64</v>
      </c>
      <c r="N322" s="6">
        <v>45289</v>
      </c>
      <c r="O322" s="4">
        <v>17.77</v>
      </c>
      <c r="P322" s="6">
        <v>44925</v>
      </c>
      <c r="Q322" s="10"/>
      <c r="R322" s="11">
        <f t="shared" ref="R322:R337" si="21">IFERROR((M322-O322)/O322,"NA")</f>
        <v>-0.34496342149690484</v>
      </c>
      <c r="S322" s="5">
        <v>114840871</v>
      </c>
      <c r="T322" s="12">
        <f t="shared" ref="T322:T337" si="22">S322*M322</f>
        <v>1336747738.4400001</v>
      </c>
      <c r="U322">
        <v>255</v>
      </c>
      <c r="V322" s="5">
        <v>41851</v>
      </c>
      <c r="W322" s="5">
        <v>43640751</v>
      </c>
      <c r="X322" s="4">
        <v>50704120.139999993</v>
      </c>
      <c r="Y322" s="4">
        <v>581468110.63999999</v>
      </c>
      <c r="Z322" s="13">
        <f t="shared" ref="Z322:Z337" si="23">(W322/S322)*100</f>
        <v>38.001062356972199</v>
      </c>
      <c r="AA322" s="5">
        <v>41856</v>
      </c>
      <c r="AB322" s="5">
        <v>44055514</v>
      </c>
      <c r="AC322" s="4">
        <v>51141975.329999991</v>
      </c>
      <c r="AD322" s="4">
        <v>586504485.10000002</v>
      </c>
      <c r="AE322" s="13">
        <f t="shared" ref="AE322:AE337" si="24">(AB322/S322)*100</f>
        <v>38.362225587787471</v>
      </c>
    </row>
    <row r="323" spans="1:31" x14ac:dyDescent="0.2">
      <c r="A323" s="3">
        <v>2315915</v>
      </c>
      <c r="B323" s="3">
        <v>256040</v>
      </c>
      <c r="C323" s="3" t="s">
        <v>955</v>
      </c>
      <c r="D323" s="3" t="s">
        <v>953</v>
      </c>
      <c r="E323" s="3" t="s">
        <v>954</v>
      </c>
      <c r="F323" s="3" t="s">
        <v>6</v>
      </c>
      <c r="G323" s="3" t="s">
        <v>24</v>
      </c>
      <c r="H323" s="3" t="s">
        <v>21</v>
      </c>
      <c r="I323" s="3" t="s">
        <v>22</v>
      </c>
      <c r="J323" s="3">
        <v>65103035</v>
      </c>
      <c r="K323" s="3" t="s">
        <v>1015</v>
      </c>
      <c r="L323" s="3" t="s">
        <v>10</v>
      </c>
      <c r="M323" s="4">
        <v>1.85</v>
      </c>
      <c r="N323" s="6">
        <v>45289</v>
      </c>
      <c r="O323" s="4">
        <v>2.2000000000000002</v>
      </c>
      <c r="P323" s="6">
        <v>44925</v>
      </c>
      <c r="Q323" s="10"/>
      <c r="R323" s="11">
        <f t="shared" si="21"/>
        <v>-0.15909090909090912</v>
      </c>
      <c r="S323" s="5">
        <v>165227092</v>
      </c>
      <c r="T323" s="12">
        <f t="shared" si="22"/>
        <v>305670120.19999999</v>
      </c>
      <c r="U323">
        <v>255</v>
      </c>
      <c r="V323" s="5">
        <v>5983</v>
      </c>
      <c r="W323" s="5">
        <v>15539438</v>
      </c>
      <c r="X323" s="4">
        <v>3241382.1099999989</v>
      </c>
      <c r="Y323" s="4">
        <v>36984868.560000002</v>
      </c>
      <c r="Z323" s="13">
        <f t="shared" si="23"/>
        <v>9.4048971097306495</v>
      </c>
      <c r="AA323" s="5">
        <v>5983</v>
      </c>
      <c r="AB323" s="5">
        <v>15539438</v>
      </c>
      <c r="AC323" s="4">
        <v>3241382.1099999989</v>
      </c>
      <c r="AD323" s="4">
        <v>36984868.560000002</v>
      </c>
      <c r="AE323" s="13">
        <f t="shared" si="24"/>
        <v>9.4048971097306495</v>
      </c>
    </row>
    <row r="324" spans="1:31" x14ac:dyDescent="0.2">
      <c r="A324" s="3">
        <v>2557856</v>
      </c>
      <c r="B324" s="3">
        <v>260104</v>
      </c>
      <c r="C324" s="3" t="s">
        <v>958</v>
      </c>
      <c r="D324" s="3" t="s">
        <v>956</v>
      </c>
      <c r="E324" s="3" t="s">
        <v>957</v>
      </c>
      <c r="F324" s="3" t="s">
        <v>6</v>
      </c>
      <c r="G324" s="3" t="s">
        <v>11</v>
      </c>
      <c r="H324" s="3" t="s">
        <v>21</v>
      </c>
      <c r="I324" s="3" t="s">
        <v>64</v>
      </c>
      <c r="J324" s="3">
        <v>60101015</v>
      </c>
      <c r="K324" s="3" t="s">
        <v>1032</v>
      </c>
      <c r="L324" s="3" t="s">
        <v>10</v>
      </c>
      <c r="M324" s="4">
        <v>32.159999999999997</v>
      </c>
      <c r="N324" s="6">
        <v>45289</v>
      </c>
      <c r="O324" s="4">
        <v>33.604999999999997</v>
      </c>
      <c r="P324" s="6">
        <v>44925</v>
      </c>
      <c r="Q324" s="10"/>
      <c r="R324" s="11">
        <f t="shared" si="21"/>
        <v>-4.2999553637851524E-2</v>
      </c>
      <c r="S324" s="5">
        <v>2496406246</v>
      </c>
      <c r="T324" s="12">
        <f t="shared" si="22"/>
        <v>80284424871.359985</v>
      </c>
      <c r="U324">
        <v>255</v>
      </c>
      <c r="V324" s="5">
        <v>661700</v>
      </c>
      <c r="W324" s="5">
        <v>810060247</v>
      </c>
      <c r="X324" s="4">
        <v>2155422940.3600006</v>
      </c>
      <c r="Y324" s="4">
        <v>24626406257.970001</v>
      </c>
      <c r="Z324" s="13">
        <f t="shared" si="23"/>
        <v>32.449055449126604</v>
      </c>
      <c r="AA324" s="5">
        <v>661928</v>
      </c>
      <c r="AB324" s="5">
        <v>1002069109</v>
      </c>
      <c r="AC324" s="4">
        <v>2647810024.0399981</v>
      </c>
      <c r="AD324" s="4">
        <v>30258391270.93</v>
      </c>
      <c r="AE324" s="13">
        <f t="shared" si="24"/>
        <v>40.140466344595097</v>
      </c>
    </row>
    <row r="325" spans="1:31" x14ac:dyDescent="0.2">
      <c r="A325" s="3">
        <v>2015613</v>
      </c>
      <c r="B325" s="3">
        <v>170741</v>
      </c>
      <c r="C325" s="3" t="s">
        <v>961</v>
      </c>
      <c r="D325" s="3" t="s">
        <v>959</v>
      </c>
      <c r="E325" s="3" t="s">
        <v>960</v>
      </c>
      <c r="F325" s="3" t="s">
        <v>6</v>
      </c>
      <c r="G325" s="3" t="s">
        <v>11</v>
      </c>
      <c r="H325" s="3" t="s">
        <v>21</v>
      </c>
      <c r="I325" s="3" t="s">
        <v>8</v>
      </c>
      <c r="J325" s="3">
        <v>50206030</v>
      </c>
      <c r="K325" s="3" t="s">
        <v>1007</v>
      </c>
      <c r="L325" s="3" t="s">
        <v>10</v>
      </c>
      <c r="M325" s="4">
        <v>89</v>
      </c>
      <c r="N325" s="6">
        <v>45289</v>
      </c>
      <c r="O325" s="4">
        <v>97.05</v>
      </c>
      <c r="P325" s="6">
        <v>44925</v>
      </c>
      <c r="Q325" s="10"/>
      <c r="R325" s="11">
        <f t="shared" si="21"/>
        <v>-8.2946934569809352E-2</v>
      </c>
      <c r="S325" s="5">
        <v>423104938</v>
      </c>
      <c r="T325" s="12">
        <f t="shared" si="22"/>
        <v>37656339482</v>
      </c>
      <c r="U325">
        <v>255</v>
      </c>
      <c r="V325" s="5">
        <v>208489</v>
      </c>
      <c r="W325" s="5">
        <v>65003755</v>
      </c>
      <c r="X325" s="4">
        <v>464780500.16000003</v>
      </c>
      <c r="Y325" s="4">
        <v>5309861898.75</v>
      </c>
      <c r="Z325" s="13">
        <f t="shared" si="23"/>
        <v>15.363506582378861</v>
      </c>
      <c r="AA325" s="5">
        <v>208588</v>
      </c>
      <c r="AB325" s="5">
        <v>67282907</v>
      </c>
      <c r="AC325" s="4">
        <v>481797320.36000019</v>
      </c>
      <c r="AD325" s="4">
        <v>5504187886.7399998</v>
      </c>
      <c r="AE325" s="13">
        <f t="shared" si="24"/>
        <v>15.902179567566286</v>
      </c>
    </row>
    <row r="326" spans="1:31" x14ac:dyDescent="0.2">
      <c r="A326" s="3">
        <v>2014138</v>
      </c>
      <c r="B326" s="3">
        <v>233592</v>
      </c>
      <c r="C326" s="3" t="s">
        <v>966</v>
      </c>
      <c r="D326" s="3" t="s">
        <v>964</v>
      </c>
      <c r="E326" s="3" t="s">
        <v>965</v>
      </c>
      <c r="F326" s="3" t="s">
        <v>6</v>
      </c>
      <c r="G326" s="3" t="s">
        <v>11</v>
      </c>
      <c r="H326" s="3" t="s">
        <v>21</v>
      </c>
      <c r="I326" s="3" t="s">
        <v>8</v>
      </c>
      <c r="J326" s="3">
        <v>10101010</v>
      </c>
      <c r="K326" s="3" t="s">
        <v>1030</v>
      </c>
      <c r="L326" s="3" t="s">
        <v>10</v>
      </c>
      <c r="M326" s="4">
        <v>21.5</v>
      </c>
      <c r="N326" s="6">
        <v>45289</v>
      </c>
      <c r="O326" s="4">
        <v>24.8</v>
      </c>
      <c r="P326" s="6">
        <v>44925</v>
      </c>
      <c r="Q326" s="10"/>
      <c r="R326" s="11">
        <f t="shared" si="21"/>
        <v>-0.13306451612903228</v>
      </c>
      <c r="S326" s="5">
        <v>27670959</v>
      </c>
      <c r="T326" s="12">
        <f t="shared" si="22"/>
        <v>594925618.5</v>
      </c>
      <c r="U326">
        <v>255</v>
      </c>
      <c r="V326" s="5">
        <v>2528</v>
      </c>
      <c r="W326" s="5">
        <v>2068826</v>
      </c>
      <c r="X326" s="4">
        <v>4746890.0200000014</v>
      </c>
      <c r="Y326" s="4">
        <v>54159551.799999997</v>
      </c>
      <c r="Z326" s="13">
        <f t="shared" si="23"/>
        <v>7.4765243951248674</v>
      </c>
      <c r="AA326" s="5">
        <v>2549</v>
      </c>
      <c r="AB326" s="5">
        <v>5237975</v>
      </c>
      <c r="AC326" s="4">
        <v>11911056.229999995</v>
      </c>
      <c r="AD326" s="4">
        <v>136766800.09999999</v>
      </c>
      <c r="AE326" s="13">
        <f t="shared" si="24"/>
        <v>18.929502949283396</v>
      </c>
    </row>
    <row r="327" spans="1:31" x14ac:dyDescent="0.2">
      <c r="A327" s="3">
        <v>2383499</v>
      </c>
      <c r="B327" s="3">
        <v>223383</v>
      </c>
      <c r="C327" s="3" t="s">
        <v>969</v>
      </c>
      <c r="D327" s="3" t="s">
        <v>967</v>
      </c>
      <c r="E327" s="3" t="s">
        <v>968</v>
      </c>
      <c r="F327" s="3" t="s">
        <v>6</v>
      </c>
      <c r="G327" s="3" t="s">
        <v>24</v>
      </c>
      <c r="H327" s="3" t="s">
        <v>21</v>
      </c>
      <c r="I327" s="3" t="s">
        <v>22</v>
      </c>
      <c r="J327" s="3">
        <v>50206030</v>
      </c>
      <c r="K327" s="3" t="s">
        <v>1007</v>
      </c>
      <c r="L327" s="3" t="s">
        <v>10</v>
      </c>
      <c r="M327" s="4">
        <v>25</v>
      </c>
      <c r="N327" s="6">
        <v>45289</v>
      </c>
      <c r="O327" s="4">
        <v>36.799999999999997</v>
      </c>
      <c r="P327" s="6">
        <v>44925</v>
      </c>
      <c r="Q327" s="10"/>
      <c r="R327" s="11">
        <f t="shared" si="21"/>
        <v>-0.3206521739130434</v>
      </c>
      <c r="S327" s="5">
        <v>33619715</v>
      </c>
      <c r="T327" s="12">
        <f t="shared" si="22"/>
        <v>840492875</v>
      </c>
      <c r="U327">
        <v>255</v>
      </c>
      <c r="V327" s="5">
        <v>18844</v>
      </c>
      <c r="W327" s="5">
        <v>6152736</v>
      </c>
      <c r="X327" s="4">
        <v>18180657.540000007</v>
      </c>
      <c r="Y327" s="4">
        <v>206466823.94999999</v>
      </c>
      <c r="Z327" s="13">
        <f t="shared" si="23"/>
        <v>18.300976079065514</v>
      </c>
      <c r="AA327" s="5">
        <v>18845</v>
      </c>
      <c r="AB327" s="5">
        <v>6157736</v>
      </c>
      <c r="AC327" s="4">
        <v>18200986.890000008</v>
      </c>
      <c r="AD327" s="4">
        <v>206687823.94999999</v>
      </c>
      <c r="AE327" s="13">
        <f t="shared" si="24"/>
        <v>18.315848305079328</v>
      </c>
    </row>
    <row r="328" spans="1:31" x14ac:dyDescent="0.2">
      <c r="A328" s="3">
        <v>2015612</v>
      </c>
      <c r="B328" s="3">
        <v>170747</v>
      </c>
      <c r="C328" s="3" t="s">
        <v>972</v>
      </c>
      <c r="D328" s="3" t="s">
        <v>970</v>
      </c>
      <c r="E328" s="3" t="s">
        <v>971</v>
      </c>
      <c r="F328" s="3" t="s">
        <v>6</v>
      </c>
      <c r="G328" s="3" t="s">
        <v>11</v>
      </c>
      <c r="H328" s="3" t="s">
        <v>21</v>
      </c>
      <c r="I328" s="3" t="s">
        <v>8</v>
      </c>
      <c r="J328" s="3">
        <v>50206060</v>
      </c>
      <c r="K328" s="3" t="s">
        <v>1062</v>
      </c>
      <c r="L328" s="3" t="s">
        <v>10</v>
      </c>
      <c r="M328" s="4">
        <v>364.5</v>
      </c>
      <c r="N328" s="6">
        <v>45289</v>
      </c>
      <c r="O328" s="4">
        <v>274</v>
      </c>
      <c r="P328" s="6">
        <v>44925</v>
      </c>
      <c r="Q328" s="10"/>
      <c r="R328" s="11">
        <f t="shared" si="21"/>
        <v>0.33029197080291972</v>
      </c>
      <c r="S328" s="5">
        <v>34000000</v>
      </c>
      <c r="T328" s="12">
        <f t="shared" si="22"/>
        <v>12393000000</v>
      </c>
      <c r="U328">
        <v>255</v>
      </c>
      <c r="V328" s="5">
        <v>34375</v>
      </c>
      <c r="W328" s="5">
        <v>2637889</v>
      </c>
      <c r="X328" s="4">
        <v>67424556.579999924</v>
      </c>
      <c r="Y328" s="4">
        <v>770310011</v>
      </c>
      <c r="Z328" s="13">
        <f t="shared" si="23"/>
        <v>7.7584970588235294</v>
      </c>
      <c r="AA328" s="5">
        <v>34454</v>
      </c>
      <c r="AB328" s="5">
        <v>3352791</v>
      </c>
      <c r="AC328" s="4">
        <v>85454337.929999918</v>
      </c>
      <c r="AD328" s="4">
        <v>978691045.17999995</v>
      </c>
      <c r="AE328" s="13">
        <f t="shared" si="24"/>
        <v>9.8611500000000003</v>
      </c>
    </row>
    <row r="329" spans="1:31" x14ac:dyDescent="0.2">
      <c r="A329" s="3">
        <v>2015611</v>
      </c>
      <c r="B329" s="3">
        <v>170747</v>
      </c>
      <c r="C329" s="3" t="s">
        <v>972</v>
      </c>
      <c r="D329" s="3" t="s">
        <v>973</v>
      </c>
      <c r="E329" s="3" t="s">
        <v>974</v>
      </c>
      <c r="F329" s="3" t="s">
        <v>6</v>
      </c>
      <c r="G329" s="3" t="s">
        <v>11</v>
      </c>
      <c r="H329" s="3" t="s">
        <v>21</v>
      </c>
      <c r="I329" s="3" t="s">
        <v>8</v>
      </c>
      <c r="J329" s="3">
        <v>50206060</v>
      </c>
      <c r="K329" s="3" t="s">
        <v>1062</v>
      </c>
      <c r="L329" s="3" t="s">
        <v>10</v>
      </c>
      <c r="M329" s="4">
        <v>353</v>
      </c>
      <c r="N329" s="6">
        <v>45289</v>
      </c>
      <c r="O329" s="4">
        <v>262</v>
      </c>
      <c r="P329" s="6">
        <v>44925</v>
      </c>
      <c r="Q329" s="10"/>
      <c r="R329" s="11">
        <f t="shared" si="21"/>
        <v>0.34732824427480918</v>
      </c>
      <c r="S329" s="5">
        <v>10580000</v>
      </c>
      <c r="T329" s="12">
        <f t="shared" si="22"/>
        <v>3734740000</v>
      </c>
      <c r="U329">
        <v>255</v>
      </c>
      <c r="V329" s="5">
        <v>8098</v>
      </c>
      <c r="W329" s="5">
        <v>790428</v>
      </c>
      <c r="X329" s="4">
        <v>19303058.089999989</v>
      </c>
      <c r="Y329" s="4">
        <v>220593869</v>
      </c>
      <c r="Z329" s="13">
        <f t="shared" si="23"/>
        <v>7.4709640831758035</v>
      </c>
      <c r="AA329" s="5">
        <v>8116</v>
      </c>
      <c r="AB329" s="5">
        <v>1203596</v>
      </c>
      <c r="AC329" s="4">
        <v>30069553.710000005</v>
      </c>
      <c r="AD329" s="4">
        <v>344989433</v>
      </c>
      <c r="AE329" s="13">
        <f t="shared" si="24"/>
        <v>11.376143667296787</v>
      </c>
    </row>
    <row r="330" spans="1:31" x14ac:dyDescent="0.2">
      <c r="A330" s="3">
        <v>2664170</v>
      </c>
      <c r="B330" s="3">
        <v>261103</v>
      </c>
      <c r="C330" s="3" t="s">
        <v>963</v>
      </c>
      <c r="D330" s="3" t="s">
        <v>962</v>
      </c>
      <c r="E330" s="3" t="s">
        <v>1135</v>
      </c>
      <c r="F330" s="3" t="s">
        <v>6</v>
      </c>
      <c r="G330" s="3" t="s">
        <v>24</v>
      </c>
      <c r="H330" s="3" t="s">
        <v>14</v>
      </c>
      <c r="I330" s="3" t="s">
        <v>22</v>
      </c>
      <c r="J330" s="3">
        <v>65103035</v>
      </c>
      <c r="K330" s="3" t="s">
        <v>1015</v>
      </c>
      <c r="L330" s="3" t="s">
        <v>10</v>
      </c>
      <c r="M330" s="4">
        <v>36.5</v>
      </c>
      <c r="N330" s="6">
        <v>45289</v>
      </c>
      <c r="O330" s="4">
        <v>31.8</v>
      </c>
      <c r="P330" s="6">
        <v>44925</v>
      </c>
      <c r="Q330" s="10"/>
      <c r="R330" s="11">
        <f t="shared" si="21"/>
        <v>0.14779874213836475</v>
      </c>
      <c r="S330" s="5">
        <v>51040753</v>
      </c>
      <c r="T330" s="12">
        <f t="shared" si="22"/>
        <v>1862987484.5</v>
      </c>
      <c r="U330">
        <v>255</v>
      </c>
      <c r="V330" s="5">
        <v>4735</v>
      </c>
      <c r="W330" s="5">
        <v>1649815</v>
      </c>
      <c r="X330" s="4">
        <v>6370615.5699999984</v>
      </c>
      <c r="Y330" s="4">
        <v>73514241.489999995</v>
      </c>
      <c r="Z330" s="13">
        <f t="shared" si="23"/>
        <v>3.2323484726018834</v>
      </c>
      <c r="AA330" s="5">
        <v>4736</v>
      </c>
      <c r="AB330" s="5">
        <v>1669815</v>
      </c>
      <c r="AC330" s="4">
        <v>6424629.2299999986</v>
      </c>
      <c r="AD330" s="4">
        <v>74094241.489999995</v>
      </c>
      <c r="AE330" s="13">
        <f t="shared" si="24"/>
        <v>3.2715328474875753</v>
      </c>
    </row>
    <row r="331" spans="1:31" x14ac:dyDescent="0.2">
      <c r="A331" s="3">
        <v>2073756</v>
      </c>
      <c r="B331" s="3">
        <v>251711</v>
      </c>
      <c r="C331" s="3" t="s">
        <v>977</v>
      </c>
      <c r="D331" s="3" t="s">
        <v>975</v>
      </c>
      <c r="E331" s="3" t="s">
        <v>976</v>
      </c>
      <c r="F331" s="3" t="s">
        <v>6</v>
      </c>
      <c r="G331" s="3" t="s">
        <v>24</v>
      </c>
      <c r="H331" s="3" t="s">
        <v>21</v>
      </c>
      <c r="I331" s="3" t="s">
        <v>22</v>
      </c>
      <c r="J331" s="3">
        <v>40203010</v>
      </c>
      <c r="K331" s="3" t="s">
        <v>1079</v>
      </c>
      <c r="L331" s="3" t="s">
        <v>10</v>
      </c>
      <c r="M331" s="4">
        <v>13.95</v>
      </c>
      <c r="N331" s="6">
        <v>45289</v>
      </c>
      <c r="O331" s="4">
        <v>9.9</v>
      </c>
      <c r="P331" s="6">
        <v>44925</v>
      </c>
      <c r="Q331" s="10"/>
      <c r="R331" s="11">
        <f t="shared" si="21"/>
        <v>0.40909090909090895</v>
      </c>
      <c r="S331" s="5">
        <v>41656619</v>
      </c>
      <c r="T331" s="12">
        <f t="shared" si="22"/>
        <v>581109835.04999995</v>
      </c>
      <c r="U331">
        <v>255</v>
      </c>
      <c r="V331" s="5">
        <v>13241</v>
      </c>
      <c r="W331" s="5">
        <v>18595388</v>
      </c>
      <c r="X331" s="4">
        <v>16654778.070000008</v>
      </c>
      <c r="Y331" s="4">
        <v>190114684.37</v>
      </c>
      <c r="Z331" s="13">
        <f t="shared" si="23"/>
        <v>44.639695794802741</v>
      </c>
      <c r="AA331" s="5">
        <v>13247</v>
      </c>
      <c r="AB331" s="5">
        <v>19574626</v>
      </c>
      <c r="AC331" s="4">
        <v>17439054.009999998</v>
      </c>
      <c r="AD331" s="4">
        <v>199237740.77000001</v>
      </c>
      <c r="AE331" s="13">
        <f t="shared" si="24"/>
        <v>46.990433861183021</v>
      </c>
    </row>
    <row r="332" spans="1:31" x14ac:dyDescent="0.2">
      <c r="A332" s="3">
        <v>2015660</v>
      </c>
      <c r="B332" s="3">
        <v>209627</v>
      </c>
      <c r="C332" s="3" t="s">
        <v>980</v>
      </c>
      <c r="D332" s="3" t="s">
        <v>978</v>
      </c>
      <c r="E332" s="3" t="s">
        <v>979</v>
      </c>
      <c r="F332" s="3" t="s">
        <v>6</v>
      </c>
      <c r="G332" s="3" t="s">
        <v>11</v>
      </c>
      <c r="H332" s="3" t="s">
        <v>21</v>
      </c>
      <c r="I332" s="3" t="s">
        <v>34</v>
      </c>
      <c r="J332" s="3">
        <v>40401020</v>
      </c>
      <c r="K332" s="3" t="s">
        <v>1080</v>
      </c>
      <c r="L332" s="3" t="s">
        <v>10</v>
      </c>
      <c r="M332" s="4">
        <v>0.94499999999999995</v>
      </c>
      <c r="N332" s="6">
        <v>45289</v>
      </c>
      <c r="O332" s="4">
        <v>3.8180000000000001</v>
      </c>
      <c r="P332" s="6">
        <v>44925</v>
      </c>
      <c r="Q332" s="10"/>
      <c r="R332" s="11">
        <f t="shared" si="21"/>
        <v>-0.75248821372446306</v>
      </c>
      <c r="S332" s="5">
        <v>1334852101</v>
      </c>
      <c r="T332" s="12">
        <f t="shared" si="22"/>
        <v>1261435235.4449999</v>
      </c>
      <c r="U332">
        <v>255</v>
      </c>
      <c r="V332" s="5">
        <v>56397</v>
      </c>
      <c r="W332" s="5">
        <v>409954246</v>
      </c>
      <c r="X332" s="4">
        <v>46316007.25999999</v>
      </c>
      <c r="Y332" s="4">
        <v>528829752.61000001</v>
      </c>
      <c r="Z332" s="13">
        <f t="shared" si="23"/>
        <v>30.71158562756759</v>
      </c>
      <c r="AA332" s="5">
        <v>56422</v>
      </c>
      <c r="AB332" s="5">
        <v>689580922</v>
      </c>
      <c r="AC332" s="4">
        <v>77644853.919999987</v>
      </c>
      <c r="AD332" s="4">
        <v>888667462.88</v>
      </c>
      <c r="AE332" s="13">
        <f t="shared" si="24"/>
        <v>51.659724810217014</v>
      </c>
    </row>
    <row r="333" spans="1:31" x14ac:dyDescent="0.2">
      <c r="A333" s="3">
        <v>2015574</v>
      </c>
      <c r="B333" s="3">
        <v>106322</v>
      </c>
      <c r="C333" s="3" t="s">
        <v>983</v>
      </c>
      <c r="D333" s="3" t="s">
        <v>981</v>
      </c>
      <c r="E333" s="3" t="s">
        <v>982</v>
      </c>
      <c r="F333" s="3" t="s">
        <v>6</v>
      </c>
      <c r="G333" s="3" t="s">
        <v>11</v>
      </c>
      <c r="H333" s="3" t="s">
        <v>21</v>
      </c>
      <c r="I333" s="3" t="s">
        <v>64</v>
      </c>
      <c r="J333" s="3">
        <v>55201015</v>
      </c>
      <c r="K333" s="3" t="s">
        <v>1081</v>
      </c>
      <c r="L333" s="3" t="s">
        <v>10</v>
      </c>
      <c r="M333" s="4">
        <v>361.2</v>
      </c>
      <c r="N333" s="6">
        <v>45289</v>
      </c>
      <c r="O333" s="4">
        <v>430.6</v>
      </c>
      <c r="P333" s="6">
        <v>44925</v>
      </c>
      <c r="Q333" s="10"/>
      <c r="R333" s="11">
        <f t="shared" si="21"/>
        <v>-0.16117045982350217</v>
      </c>
      <c r="S333" s="5">
        <v>254725627</v>
      </c>
      <c r="T333" s="12">
        <f t="shared" si="22"/>
        <v>92006896472.399994</v>
      </c>
      <c r="U333">
        <v>255</v>
      </c>
      <c r="V333" s="5">
        <v>759438</v>
      </c>
      <c r="W333" s="5">
        <v>129411112</v>
      </c>
      <c r="X333" s="4">
        <v>4700210738.0699968</v>
      </c>
      <c r="Y333" s="4">
        <v>53630940405.900002</v>
      </c>
      <c r="Z333" s="13">
        <f t="shared" si="23"/>
        <v>50.804119524259725</v>
      </c>
      <c r="AA333" s="5">
        <v>759656</v>
      </c>
      <c r="AB333" s="5">
        <v>133119176</v>
      </c>
      <c r="AC333" s="4">
        <v>4826988096.3399982</v>
      </c>
      <c r="AD333" s="4">
        <v>55096404286.5</v>
      </c>
      <c r="AE333" s="13">
        <f t="shared" si="24"/>
        <v>52.259828572332843</v>
      </c>
    </row>
    <row r="334" spans="1:31" x14ac:dyDescent="0.2">
      <c r="A334" s="3">
        <v>2015655</v>
      </c>
      <c r="B334" s="3">
        <v>207420</v>
      </c>
      <c r="C334" s="3" t="s">
        <v>986</v>
      </c>
      <c r="D334" s="3" t="s">
        <v>984</v>
      </c>
      <c r="E334" s="3" t="s">
        <v>985</v>
      </c>
      <c r="F334" s="3" t="s">
        <v>6</v>
      </c>
      <c r="G334" s="3" t="s">
        <v>11</v>
      </c>
      <c r="H334" s="3" t="s">
        <v>21</v>
      </c>
      <c r="I334" s="3" t="s">
        <v>8</v>
      </c>
      <c r="J334" s="3">
        <v>10101010</v>
      </c>
      <c r="K334" s="3" t="s">
        <v>1030</v>
      </c>
      <c r="L334" s="3" t="s">
        <v>10</v>
      </c>
      <c r="M334" s="4">
        <v>46.6</v>
      </c>
      <c r="N334" s="6">
        <v>45289</v>
      </c>
      <c r="O334" s="4">
        <v>29.2</v>
      </c>
      <c r="P334" s="6">
        <v>44925</v>
      </c>
      <c r="Q334" s="10"/>
      <c r="R334" s="11">
        <f t="shared" si="21"/>
        <v>0.59589041095890416</v>
      </c>
      <c r="S334" s="5">
        <v>22135279</v>
      </c>
      <c r="T334" s="12">
        <f t="shared" si="22"/>
        <v>1031504001.4</v>
      </c>
      <c r="U334">
        <v>255</v>
      </c>
      <c r="V334" s="5">
        <v>7747</v>
      </c>
      <c r="W334" s="5">
        <v>4301602</v>
      </c>
      <c r="X334" s="4">
        <v>14218859.739999996</v>
      </c>
      <c r="Y334" s="4">
        <v>160613921.90000001</v>
      </c>
      <c r="Z334" s="13">
        <f t="shared" si="23"/>
        <v>19.433240484567644</v>
      </c>
      <c r="AA334" s="5">
        <v>7803</v>
      </c>
      <c r="AB334" s="5">
        <v>7647780</v>
      </c>
      <c r="AC334" s="4">
        <v>24603194.180000018</v>
      </c>
      <c r="AD334" s="4">
        <v>277386177.22000003</v>
      </c>
      <c r="AE334" s="13">
        <f t="shared" si="24"/>
        <v>34.550185701296108</v>
      </c>
    </row>
    <row r="335" spans="1:31" x14ac:dyDescent="0.2">
      <c r="A335" s="3">
        <v>2023235</v>
      </c>
      <c r="B335" s="3">
        <v>250893</v>
      </c>
      <c r="C335" s="3" t="s">
        <v>989</v>
      </c>
      <c r="D335" s="3" t="s">
        <v>987</v>
      </c>
      <c r="E335" s="3" t="s">
        <v>988</v>
      </c>
      <c r="F335" s="3" t="s">
        <v>6</v>
      </c>
      <c r="G335" s="3" t="s">
        <v>11</v>
      </c>
      <c r="H335" s="3" t="s">
        <v>21</v>
      </c>
      <c r="I335" s="3" t="s">
        <v>8</v>
      </c>
      <c r="J335" s="3">
        <v>50202040</v>
      </c>
      <c r="K335" s="3" t="s">
        <v>1051</v>
      </c>
      <c r="L335" s="3" t="s">
        <v>10</v>
      </c>
      <c r="M335" s="4">
        <v>21.78</v>
      </c>
      <c r="N335" s="6">
        <v>45289</v>
      </c>
      <c r="O335" s="4">
        <v>21.58</v>
      </c>
      <c r="P335" s="6">
        <v>44925</v>
      </c>
      <c r="Q335" s="10"/>
      <c r="R335" s="11">
        <f t="shared" si="21"/>
        <v>9.2678405931419308E-3</v>
      </c>
      <c r="S335" s="5">
        <v>87520790</v>
      </c>
      <c r="T335" s="12">
        <f t="shared" si="22"/>
        <v>1906202806.2</v>
      </c>
      <c r="U335">
        <v>255</v>
      </c>
      <c r="V335" s="5">
        <v>230805</v>
      </c>
      <c r="W335" s="5">
        <v>105930428</v>
      </c>
      <c r="X335" s="4">
        <v>257813963.34999982</v>
      </c>
      <c r="Y335" s="4">
        <v>2945592837.79</v>
      </c>
      <c r="Z335" s="13">
        <f t="shared" si="23"/>
        <v>121.03458846749442</v>
      </c>
      <c r="AA335" s="5">
        <v>230936</v>
      </c>
      <c r="AB335" s="5">
        <v>129761705</v>
      </c>
      <c r="AC335" s="4">
        <v>318940421.73000002</v>
      </c>
      <c r="AD335" s="4">
        <v>3634093870.2600002</v>
      </c>
      <c r="AE335" s="13">
        <f t="shared" si="24"/>
        <v>148.26386393450059</v>
      </c>
    </row>
    <row r="336" spans="1:31" x14ac:dyDescent="0.2">
      <c r="A336" s="3">
        <v>2014102</v>
      </c>
      <c r="B336" s="3">
        <v>153398</v>
      </c>
      <c r="C336" s="3" t="s">
        <v>991</v>
      </c>
      <c r="D336" s="3" t="s">
        <v>1136</v>
      </c>
      <c r="E336" s="3" t="s">
        <v>990</v>
      </c>
      <c r="F336" s="3" t="s">
        <v>6</v>
      </c>
      <c r="G336" s="3" t="s">
        <v>24</v>
      </c>
      <c r="H336" s="3" t="s">
        <v>379</v>
      </c>
      <c r="I336" s="3" t="s">
        <v>22</v>
      </c>
      <c r="J336" s="3">
        <v>60101010</v>
      </c>
      <c r="K336" s="3" t="s">
        <v>1019</v>
      </c>
      <c r="L336" s="3" t="s">
        <v>10</v>
      </c>
      <c r="M336" s="4">
        <v>0.39989999999999998</v>
      </c>
      <c r="N336" s="6">
        <v>45289</v>
      </c>
      <c r="O336" s="4">
        <v>9.5699999999999993E-2</v>
      </c>
      <c r="P336" s="6">
        <v>44925</v>
      </c>
      <c r="Q336" s="10"/>
      <c r="R336" s="11">
        <f t="shared" si="21"/>
        <v>3.1786833855799372</v>
      </c>
      <c r="S336" s="5">
        <v>231030237</v>
      </c>
      <c r="T336" s="12">
        <f t="shared" si="22"/>
        <v>92388991.776299998</v>
      </c>
      <c r="U336">
        <v>255</v>
      </c>
      <c r="V336" s="5">
        <v>12293</v>
      </c>
      <c r="W336" s="5">
        <v>1597718733</v>
      </c>
      <c r="X336" s="4">
        <v>11130152.049999997</v>
      </c>
      <c r="Y336" s="4">
        <v>124786133.81</v>
      </c>
      <c r="Z336" s="13">
        <f t="shared" si="23"/>
        <v>691.56260831780219</v>
      </c>
      <c r="AA336" s="5">
        <v>12293</v>
      </c>
      <c r="AB336" s="5">
        <v>1597718733</v>
      </c>
      <c r="AC336" s="4">
        <v>11130152.049999997</v>
      </c>
      <c r="AD336" s="4">
        <v>124786133.81</v>
      </c>
      <c r="AE336" s="13">
        <f t="shared" si="24"/>
        <v>691.56260831780219</v>
      </c>
    </row>
    <row r="337" spans="1:31" x14ac:dyDescent="0.2">
      <c r="A337" s="3">
        <v>2014093</v>
      </c>
      <c r="B337" s="3">
        <v>236158</v>
      </c>
      <c r="C337" s="3" t="s">
        <v>994</v>
      </c>
      <c r="D337" s="3" t="s">
        <v>992</v>
      </c>
      <c r="E337" s="3" t="s">
        <v>993</v>
      </c>
      <c r="F337" s="3" t="s">
        <v>6</v>
      </c>
      <c r="G337" s="3" t="s">
        <v>24</v>
      </c>
      <c r="H337" s="3" t="s">
        <v>21</v>
      </c>
      <c r="I337" s="3" t="s">
        <v>22</v>
      </c>
      <c r="J337" s="3">
        <v>50202025</v>
      </c>
      <c r="K337" s="3" t="s">
        <v>1016</v>
      </c>
      <c r="L337" s="3" t="s">
        <v>10</v>
      </c>
      <c r="M337" s="4">
        <v>0.65300000000000002</v>
      </c>
      <c r="N337" s="6">
        <v>45289</v>
      </c>
      <c r="O337" s="4">
        <v>4.9000000000000004</v>
      </c>
      <c r="P337" s="6">
        <v>44925</v>
      </c>
      <c r="Q337" s="10"/>
      <c r="R337" s="11">
        <f t="shared" si="21"/>
        <v>-0.86673469387755098</v>
      </c>
      <c r="S337" s="5">
        <v>58413732</v>
      </c>
      <c r="T337" s="12">
        <f t="shared" si="22"/>
        <v>38144166.995999999</v>
      </c>
      <c r="U337">
        <v>255</v>
      </c>
      <c r="V337" s="5">
        <v>3074</v>
      </c>
      <c r="W337" s="5">
        <v>6931880</v>
      </c>
      <c r="X337" s="4">
        <v>1183300.7399999998</v>
      </c>
      <c r="Y337" s="4">
        <v>13524629.33</v>
      </c>
      <c r="Z337" s="13">
        <f t="shared" si="23"/>
        <v>11.866867194857537</v>
      </c>
      <c r="AA337" s="5">
        <v>3074</v>
      </c>
      <c r="AB337" s="5">
        <v>6931880</v>
      </c>
      <c r="AC337" s="4">
        <v>1183300.7399999998</v>
      </c>
      <c r="AD337" s="4">
        <v>13524629.33</v>
      </c>
      <c r="AE337" s="13">
        <f t="shared" si="24"/>
        <v>11.866867194857537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In NOK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Willy Griffon</dc:creator>
  <cp:lastModifiedBy>Oliver Jovic</cp:lastModifiedBy>
  <dcterms:created xsi:type="dcterms:W3CDTF">2023-01-24T14:07:18Z</dcterms:created>
  <dcterms:modified xsi:type="dcterms:W3CDTF">2024-03-13T11:20:48Z</dcterms:modified>
</cp:coreProperties>
</file>